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NANCY\G &amp; H COMPLIANCE\OFFICE\COMPLIANCE CADDY\SRA\SRA - SUBMITTED DOCS\"/>
    </mc:Choice>
  </mc:AlternateContent>
  <xr:revisionPtr revIDLastSave="0" documentId="13_ncr:1_{6766324D-9921-4433-9389-108A5012C3F2}" xr6:coauthVersionLast="47" xr6:coauthVersionMax="47" xr10:uidLastSave="{00000000-0000-0000-0000-000000000000}"/>
  <bookViews>
    <workbookView xWindow="-108" yWindow="-108" windowWidth="23256" windowHeight="12720" xr2:uid="{490FA002-8A20-4566-9D57-730349A364EC}"/>
  </bookViews>
  <sheets>
    <sheet name="Role, Age, Gender, Disability" sheetId="1" r:id="rId1"/>
    <sheet name="G&amp;H Survey 2023" sheetId="5" r:id="rId2"/>
    <sheet name="Ethnicity, Religion, Orientatio" sheetId="2" r:id="rId3"/>
    <sheet name="Education, Occupation, Caring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28" i="2"/>
  <c r="E28" i="2" s="1"/>
  <c r="H6" i="3"/>
  <c r="H17" i="3"/>
  <c r="H18" i="3"/>
  <c r="H19" i="3"/>
  <c r="H20" i="3"/>
  <c r="H21" i="3"/>
  <c r="H16" i="3"/>
  <c r="L5" i="3"/>
  <c r="L6" i="3"/>
  <c r="L7" i="3"/>
  <c r="L4" i="3"/>
  <c r="H5" i="3"/>
  <c r="H7" i="3"/>
  <c r="H8" i="3"/>
  <c r="H9" i="3"/>
  <c r="H10" i="3"/>
  <c r="H11" i="3"/>
  <c r="H12" i="3"/>
  <c r="H13" i="3"/>
  <c r="H4" i="3"/>
  <c r="D17" i="3"/>
  <c r="D18" i="3"/>
  <c r="D19" i="3"/>
  <c r="D20" i="3"/>
  <c r="D16" i="3"/>
  <c r="D5" i="3"/>
  <c r="D6" i="3"/>
  <c r="D7" i="3"/>
  <c r="D8" i="3"/>
  <c r="D9" i="3"/>
  <c r="D10" i="3"/>
  <c r="D11" i="3"/>
  <c r="D4" i="3"/>
  <c r="M5" i="2"/>
  <c r="M6" i="2"/>
  <c r="M7" i="2"/>
  <c r="M8" i="2"/>
  <c r="M9" i="2"/>
  <c r="M4" i="2"/>
  <c r="I5" i="2"/>
  <c r="I6" i="2"/>
  <c r="I7" i="2"/>
  <c r="I8" i="2"/>
  <c r="I9" i="2"/>
  <c r="I10" i="2"/>
  <c r="I11" i="2"/>
  <c r="I12" i="2"/>
  <c r="I4" i="2"/>
  <c r="D25" i="2"/>
  <c r="E25" i="2" s="1"/>
  <c r="D19" i="2"/>
  <c r="E19" i="2" s="1"/>
  <c r="D14" i="2"/>
  <c r="E14" i="2" s="1"/>
  <c r="D10" i="2"/>
  <c r="E10" i="2" s="1"/>
  <c r="D4" i="2"/>
  <c r="E4" i="2" s="1"/>
  <c r="P19" i="1"/>
  <c r="P20" i="1"/>
  <c r="P21" i="1"/>
  <c r="P18" i="1"/>
  <c r="L19" i="1"/>
  <c r="L20" i="1"/>
  <c r="L18" i="1"/>
  <c r="H19" i="1"/>
  <c r="H20" i="1"/>
  <c r="H21" i="1"/>
  <c r="H18" i="1"/>
  <c r="D19" i="1"/>
  <c r="D20" i="1"/>
  <c r="D21" i="1"/>
  <c r="D18" i="1"/>
  <c r="H9" i="1"/>
  <c r="H10" i="1"/>
  <c r="H11" i="1"/>
  <c r="H12" i="1"/>
  <c r="H13" i="1"/>
  <c r="H15" i="1"/>
  <c r="H8" i="1"/>
  <c r="D9" i="1"/>
  <c r="D10" i="1"/>
  <c r="D11" i="1"/>
  <c r="D12" i="1"/>
  <c r="D13" i="1"/>
  <c r="D15" i="1"/>
  <c r="D8" i="1"/>
  <c r="C5" i="1"/>
</calcChain>
</file>

<file path=xl/sharedStrings.xml><?xml version="1.0" encoding="utf-8"?>
<sst xmlns="http://schemas.openxmlformats.org/spreadsheetml/2006/main" count="1921" uniqueCount="172">
  <si>
    <t>Diversity Questionnaire 2023</t>
  </si>
  <si>
    <t>Total eligible staff</t>
  </si>
  <si>
    <t>Total respondents</t>
  </si>
  <si>
    <t>Proportion of responses (%)</t>
  </si>
  <si>
    <t>Role Category</t>
  </si>
  <si>
    <t>Full equity solicitor partner</t>
  </si>
  <si>
    <t>Salaried/partial equity partner</t>
  </si>
  <si>
    <t>Solicitor (not partner)</t>
  </si>
  <si>
    <t>Partner support role</t>
  </si>
  <si>
    <t>Managerial role</t>
  </si>
  <si>
    <t>Other fee earner role</t>
  </si>
  <si>
    <t>IT/HR/other service role</t>
  </si>
  <si>
    <t>Age Category</t>
  </si>
  <si>
    <t>16 - 24</t>
  </si>
  <si>
    <t>25 - 34</t>
  </si>
  <si>
    <t>35 - 44</t>
  </si>
  <si>
    <t>45 - 54</t>
  </si>
  <si>
    <t>55 - 64</t>
  </si>
  <si>
    <t>65+</t>
  </si>
  <si>
    <t>Prefer not to say</t>
  </si>
  <si>
    <t>%</t>
  </si>
  <si>
    <t>Male</t>
  </si>
  <si>
    <t>Female</t>
  </si>
  <si>
    <t>Other</t>
  </si>
  <si>
    <t>Gender</t>
  </si>
  <si>
    <t>Yes</t>
  </si>
  <si>
    <t>No</t>
  </si>
  <si>
    <t>Same  at birth?</t>
  </si>
  <si>
    <t>Do you consider yourself to have a disability?</t>
  </si>
  <si>
    <t>Yes, a little</t>
  </si>
  <si>
    <t>Yes, a lot</t>
  </si>
  <si>
    <t>Are your day-to-day activities limited due to health/disability?</t>
  </si>
  <si>
    <t>Ethnic Group</t>
  </si>
  <si>
    <t>Asian/British Asian</t>
  </si>
  <si>
    <t>Bangladeshi</t>
  </si>
  <si>
    <t>Chinese</t>
  </si>
  <si>
    <t>Indian</t>
  </si>
  <si>
    <t>Any other Asian background</t>
  </si>
  <si>
    <t>Black/Black British</t>
  </si>
  <si>
    <t>African</t>
  </si>
  <si>
    <t>Caribbean</t>
  </si>
  <si>
    <t>Any other Black background</t>
  </si>
  <si>
    <t>Mixed/Multiple ethnic group</t>
  </si>
  <si>
    <t>White and Asian</t>
  </si>
  <si>
    <t>White and Black African</t>
  </si>
  <si>
    <t>White and Black Caribbean</t>
  </si>
  <si>
    <t>Any other mixed/multiple ethnic background</t>
  </si>
  <si>
    <t>White</t>
  </si>
  <si>
    <t>British/English/Welsh/Northern Irish/Scottish</t>
  </si>
  <si>
    <t>Irish</t>
  </si>
  <si>
    <t>Gypsy or Irish Traveller</t>
  </si>
  <si>
    <t>Roma</t>
  </si>
  <si>
    <t>Any other White background</t>
  </si>
  <si>
    <t>Other ethnic group</t>
  </si>
  <si>
    <t>Arab</t>
  </si>
  <si>
    <t>Any other ethnic group</t>
  </si>
  <si>
    <t>Pakistani (or Pakistani/Indo-African)</t>
  </si>
  <si>
    <t>Religion or belief</t>
  </si>
  <si>
    <t>No religion or belief</t>
  </si>
  <si>
    <t>Buddhist</t>
  </si>
  <si>
    <t>Christian</t>
  </si>
  <si>
    <t>Hindu</t>
  </si>
  <si>
    <t>Jewish</t>
  </si>
  <si>
    <t>Muslim</t>
  </si>
  <si>
    <t>Sikh</t>
  </si>
  <si>
    <t>Any other religion or belief</t>
  </si>
  <si>
    <t>Sexual Orientation</t>
  </si>
  <si>
    <t>Bi</t>
  </si>
  <si>
    <t>Gay/Lesbian</t>
  </si>
  <si>
    <t>Heterosexual</t>
  </si>
  <si>
    <t>Other preferred description</t>
  </si>
  <si>
    <t>Response not given</t>
  </si>
  <si>
    <t>Main school aged 11 to 16</t>
  </si>
  <si>
    <t>State run/funded (selective)</t>
  </si>
  <si>
    <t>State run/funded (non-selective)</t>
  </si>
  <si>
    <t>Attended school outside the UK</t>
  </si>
  <si>
    <t>Don't know / not sure</t>
  </si>
  <si>
    <t>Did either parent attend university or gain a degree by the time you were 18?</t>
  </si>
  <si>
    <t>No, neither</t>
  </si>
  <si>
    <t>Yes, one or both</t>
  </si>
  <si>
    <t>Are you a primary carer for a child/children under 18?</t>
  </si>
  <si>
    <t>Do you provide unpaid care for someone?</t>
  </si>
  <si>
    <t>Yes, 1 - 19 hours a week</t>
  </si>
  <si>
    <t>Yes, 20 - 49 hours a week</t>
  </si>
  <si>
    <t>Yes, 50+ hours a week</t>
  </si>
  <si>
    <t>Occupation of main household earner when you were about 14?</t>
  </si>
  <si>
    <t>Modern / traditional professional</t>
  </si>
  <si>
    <t>Manager or administrator</t>
  </si>
  <si>
    <t>Clerical or intermediate occupation</t>
  </si>
  <si>
    <t>Technical or craft occupation</t>
  </si>
  <si>
    <t>Manual or service occupation</t>
  </si>
  <si>
    <t>Small business owner (&lt;25 employees)</t>
  </si>
  <si>
    <t>Longterm unemployed</t>
  </si>
  <si>
    <t>Other (retired, not applicable, don't know)</t>
  </si>
  <si>
    <t>Prefer not so say</t>
  </si>
  <si>
    <t>Response missing</t>
  </si>
  <si>
    <t>No response</t>
  </si>
  <si>
    <t>Independent/fee-paying ( bursary)</t>
  </si>
  <si>
    <t>Independent/fee-paying</t>
  </si>
  <si>
    <t>Full equity solicitor partners</t>
  </si>
  <si>
    <t>Salaried or partial equity solicitor partners</t>
  </si>
  <si>
    <t>Other fee earning role</t>
  </si>
  <si>
    <t>Barrister</t>
  </si>
  <si>
    <t>Licensed Conveyancer</t>
  </si>
  <si>
    <t>Patent or Trade Mark Attorney</t>
  </si>
  <si>
    <t>Costs Lawyer</t>
  </si>
  <si>
    <t>Notary</t>
  </si>
  <si>
    <t>Yes, limited a lot</t>
  </si>
  <si>
    <t>Yes, limited a little</t>
  </si>
  <si>
    <t>Pakistani</t>
  </si>
  <si>
    <t>No, neither of my parents attended university</t>
  </si>
  <si>
    <t>Yes, one or both of my parents attended university</t>
  </si>
  <si>
    <t>Long term unemployed (claimed Jobseeker's Allowance or earlier unemployment benefit for more than a year)</t>
  </si>
  <si>
    <t>Yes, 50 or more hours a week</t>
  </si>
  <si>
    <t>1. Role Categories</t>
  </si>
  <si>
    <t>Totals</t>
  </si>
  <si>
    <t>Role directly supporting a fee earner</t>
  </si>
  <si>
    <t>IT/HR/other corporate services role</t>
  </si>
  <si>
    <t>Chartered Legal Executive (Fellow)/ CILEx Practitioner</t>
  </si>
  <si>
    <t>2</t>
  </si>
  <si>
    <t>0</t>
  </si>
  <si>
    <t>1</t>
  </si>
  <si>
    <t>7</t>
  </si>
  <si>
    <t>3</t>
  </si>
  <si>
    <t>2. Which age category are you in?</t>
  </si>
  <si>
    <t>16-24</t>
  </si>
  <si>
    <t>4</t>
  </si>
  <si>
    <t>25-34</t>
  </si>
  <si>
    <t>5</t>
  </si>
  <si>
    <t>35-44</t>
  </si>
  <si>
    <t>45-54</t>
  </si>
  <si>
    <t>55-64</t>
  </si>
  <si>
    <t xml:space="preserve">3. What is your sex? </t>
  </si>
  <si>
    <t>6</t>
  </si>
  <si>
    <t>10</t>
  </si>
  <si>
    <t>4. Is the gender you identify with the same as your sex registered at birth?</t>
  </si>
  <si>
    <t>16</t>
  </si>
  <si>
    <t xml:space="preserve">5. Do you consider yourself to have a disability according to the definition in the Equality Act 2010? </t>
  </si>
  <si>
    <t>14</t>
  </si>
  <si>
    <t>6. Are your day-to-day activities limited because of a health problem or disability which has lasted, or is expected to last, at least 12 months?</t>
  </si>
  <si>
    <t>15</t>
  </si>
  <si>
    <t>7. What is your ethnic group?</t>
  </si>
  <si>
    <t>Asian / Asian British</t>
  </si>
  <si>
    <t>Black / Black British</t>
  </si>
  <si>
    <t xml:space="preserve">Any other Black background	</t>
  </si>
  <si>
    <t>Mixed / Multiple ethnic group</t>
  </si>
  <si>
    <t>Any other Mixed / Multiple ethnic background</t>
  </si>
  <si>
    <t>8. What is your religion or belief?</t>
  </si>
  <si>
    <t>9. What is your sexual orientation?</t>
  </si>
  <si>
    <t>Gay / Lesbian</t>
  </si>
  <si>
    <t>Hetrosexual</t>
  </si>
  <si>
    <t>10. Which type of school did you attend for the most time between the ages of 11 and 16?</t>
  </si>
  <si>
    <t>State-run or state-funded school (selective on academic, faith or other grounds)</t>
  </si>
  <si>
    <t xml:space="preserve">State-run or state-funded school (non-selective) </t>
  </si>
  <si>
    <t xml:space="preserve">Independent / fee-paying school </t>
  </si>
  <si>
    <t>Independent / fee-paying school where I received a bursary covering 90% or more of my tuition</t>
  </si>
  <si>
    <t>Don’t know / not sure</t>
  </si>
  <si>
    <t>11. Did either of your parents attend university and gain a degree (eg BA/BSc or equivalent) by the time you were 18?</t>
  </si>
  <si>
    <t>8</t>
  </si>
  <si>
    <t>12. What was the occupation of your main household earner when you were about 14?</t>
  </si>
  <si>
    <t>Modern professional and traditional professional occupations such as: teacher, nurse, physiotherapist, social worker, musician, police officer (sergeant or above), software designer, accountant, solicitor, medical practitioner, scientist, civil / mechanical engineer.</t>
  </si>
  <si>
    <t>Senior, middle, or junior managers or administrators such as: finance manager, chief executive, large business owner, office manager, retail manager, bank manager, restaurant manager, warehouse manager.</t>
  </si>
  <si>
    <t>Clerical and intermediate occupations such as: secretary, personal assistant, call centre agent, clerical worker, nursery nurse.</t>
  </si>
  <si>
    <t>Technical and craft occupations such as: motor mechanic, plumber, printer, electrician, gardener, train driver.</t>
  </si>
  <si>
    <t>Routine, semi-routine, manual, and service occupations such as: postal worker, machine operative, security guard, caretaker, farm worker, catering assistant, sales assistant, HGV driver, cleaner, porter, packer, labourer, waiter/waitress, bar staff.</t>
  </si>
  <si>
    <t>Small business owners who employed less than 25 people such as: corner shop owners, small plumbing companies, retail shop owner, single restaurant or cafe owner, taxi owner, garage owner.</t>
  </si>
  <si>
    <t>Other, such as: retired / this question does not apply to me / I don’t know</t>
  </si>
  <si>
    <t>13. Are you a primary carer for a child or children under 18?</t>
  </si>
  <si>
    <t>14. Do you look after or care for someone with long term physical or mental ill health caused by disability or age (not in a paid capacity)?</t>
  </si>
  <si>
    <t>13</t>
  </si>
  <si>
    <t xml:space="preserve">Prefer not to say </t>
  </si>
  <si>
    <t>(Percentages to follow based on 17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</si>
</sst>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rgb="FFFFFFFF"/>
      <name val="Calibri"/>
    </font>
    <font>
      <b/>
      <sz val="11"/>
      <color rgb="FFFFFFFF"/>
      <name val="Calibri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04040"/>
      </patternFill>
    </fill>
    <fill>
      <patternFill patternType="solid">
        <fgColor rgb="FF7AC142"/>
      </patternFill>
    </fill>
    <fill>
      <patternFill patternType="solid">
        <fgColor rgb="FFD0CECE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0" borderId="0" xfId="0" applyNumberFormat="1"/>
    <xf numFmtId="0" fontId="0" fillId="2" borderId="0" xfId="0" applyFill="1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1" fontId="2" fillId="2" borderId="6" xfId="0" applyNumberFormat="1" applyFont="1" applyFill="1" applyBorder="1"/>
    <xf numFmtId="0" fontId="2" fillId="0" borderId="7" xfId="0" applyFont="1" applyBorder="1"/>
    <xf numFmtId="0" fontId="2" fillId="0" borderId="8" xfId="0" applyFont="1" applyBorder="1"/>
    <xf numFmtId="1" fontId="2" fillId="2" borderId="9" xfId="0" applyNumberFormat="1" applyFont="1" applyFill="1" applyBorder="1"/>
    <xf numFmtId="0" fontId="1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1" fillId="0" borderId="2" xfId="0" applyFont="1" applyBorder="1"/>
    <xf numFmtId="0" fontId="1" fillId="0" borderId="13" xfId="0" applyFont="1" applyBorder="1" applyAlignment="1">
      <alignment wrapText="1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3" borderId="4" xfId="0" applyFont="1" applyFill="1" applyBorder="1"/>
    <xf numFmtId="0" fontId="0" fillId="3" borderId="5" xfId="0" applyFill="1" applyBorder="1"/>
    <xf numFmtId="0" fontId="2" fillId="3" borderId="5" xfId="0" applyFont="1" applyFill="1" applyBorder="1"/>
    <xf numFmtId="0" fontId="2" fillId="0" borderId="4" xfId="0" applyFont="1" applyBorder="1" applyAlignment="1">
      <alignment horizontal="left" indent="1"/>
    </xf>
    <xf numFmtId="1" fontId="2" fillId="0" borderId="6" xfId="0" applyNumberFormat="1" applyFont="1" applyBorder="1"/>
    <xf numFmtId="0" fontId="2" fillId="3" borderId="4" xfId="0" applyFont="1" applyFill="1" applyBorder="1" applyAlignment="1">
      <alignment horizontal="left"/>
    </xf>
    <xf numFmtId="0" fontId="0" fillId="0" borderId="5" xfId="0" applyBorder="1"/>
    <xf numFmtId="0" fontId="2" fillId="0" borderId="7" xfId="0" applyFont="1" applyBorder="1" applyAlignment="1">
      <alignment horizontal="left" indent="1"/>
    </xf>
    <xf numFmtId="0" fontId="0" fillId="0" borderId="8" xfId="0" applyBorder="1"/>
    <xf numFmtId="1" fontId="2" fillId="0" borderId="9" xfId="0" applyNumberFormat="1" applyFont="1" applyBorder="1"/>
    <xf numFmtId="0" fontId="2" fillId="2" borderId="6" xfId="0" applyFont="1" applyFill="1" applyBorder="1"/>
    <xf numFmtId="0" fontId="2" fillId="2" borderId="9" xfId="0" applyFont="1" applyFill="1" applyBorder="1"/>
    <xf numFmtId="1" fontId="2" fillId="0" borderId="3" xfId="0" applyNumberFormat="1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1" fontId="2" fillId="2" borderId="18" xfId="0" applyNumberFormat="1" applyFont="1" applyFill="1" applyBorder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4" borderId="19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6" fillId="4" borderId="20" xfId="0" applyFont="1" applyFill="1" applyBorder="1" applyAlignment="1">
      <alignment horizontal="center" wrapText="1"/>
    </xf>
    <xf numFmtId="0" fontId="6" fillId="4" borderId="21" xfId="0" applyFont="1" applyFill="1" applyBorder="1" applyAlignment="1">
      <alignment horizontal="center" wrapText="1"/>
    </xf>
    <xf numFmtId="0" fontId="5" fillId="4" borderId="21" xfId="0" applyFont="1" applyFill="1" applyBorder="1" applyAlignment="1">
      <alignment horizontal="center" wrapText="1"/>
    </xf>
    <xf numFmtId="0" fontId="0" fillId="5" borderId="21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Disability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'Role, Age, Gender, Disability'!$L$17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4B0-418A-B127-62994C9011C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4B0-418A-B127-62994C9011CB}"/>
              </c:ext>
            </c:extLst>
          </c:dPt>
          <c:dLbls>
            <c:dLbl>
              <c:idx val="0"/>
              <c:layout>
                <c:manualLayout>
                  <c:x val="0.17238351088466883"/>
                  <c:y val="0.1074774362882059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B0-418A-B127-62994C9011CB}"/>
                </c:ext>
              </c:extLst>
            </c:dLbl>
            <c:dLbl>
              <c:idx val="1"/>
              <c:layout>
                <c:manualLayout>
                  <c:x val="-0.21342967423189749"/>
                  <c:y val="-6.45161290322580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B0-418A-B127-62994C9011C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'Role, Age, Gender, Disability'!$J$18:$J$19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'Role, Age, Gender, Disability'!$L$18:$L$19</c:f>
              <c:numCache>
                <c:formatCode>0</c:formatCode>
                <c:ptCount val="2"/>
                <c:pt idx="0">
                  <c:v>11.76470588235294</c:v>
                </c:pt>
                <c:pt idx="1">
                  <c:v>82.35294117647058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B0-418A-B127-62994C901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065184498996449"/>
          <c:y val="0.1604475751674968"/>
          <c:w val="0.60928454531418863"/>
          <c:h val="0.71804751374017772"/>
        </c:manualLayout>
      </c:layout>
      <c:doughnutChart>
        <c:varyColors val="1"/>
        <c:ser>
          <c:idx val="0"/>
          <c:order val="0"/>
          <c:tx>
            <c:strRef>
              <c:f>'Role, Age, Gender, Disability'!$H$7</c:f>
              <c:strCache>
                <c:ptCount val="1"/>
                <c:pt idx="0">
                  <c:v>%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F75-43FA-BFC4-8D0945EC27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F75-43FA-BFC4-8D0945EC27B2}"/>
              </c:ext>
            </c:extLst>
          </c:dPt>
          <c:dPt>
            <c:idx val="2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F75-43FA-BFC4-8D0945EC27B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F75-43FA-BFC4-8D0945EC27B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F75-43FA-BFC4-8D0945EC27B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F75-43FA-BFC4-8D0945EC27B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8F75-43FA-BFC4-8D0945EC27B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F75-43FA-BFC4-8D0945EC27B2}"/>
                </c:ext>
              </c:extLst>
            </c:dLbl>
            <c:dLbl>
              <c:idx val="2"/>
              <c:layout>
                <c:manualLayout>
                  <c:x val="-3.9215686274510523E-3"/>
                  <c:y val="0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75-43FA-BFC4-8D0945EC27B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F75-43FA-BFC4-8D0945EC27B2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F75-43FA-BFC4-8D0945EC27B2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F75-43FA-BFC4-8D0945EC27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'Role, Age, Gender, Disability'!$F$8:$F$13</c:f>
              <c:strCache>
                <c:ptCount val="6"/>
                <c:pt idx="0">
                  <c:v>16 - 24</c:v>
                </c:pt>
                <c:pt idx="1">
                  <c:v>25 - 34</c:v>
                </c:pt>
                <c:pt idx="2">
                  <c:v>35 - 44</c:v>
                </c:pt>
                <c:pt idx="3">
                  <c:v>45 - 54</c:v>
                </c:pt>
                <c:pt idx="4">
                  <c:v>55 - 64</c:v>
                </c:pt>
                <c:pt idx="5">
                  <c:v>65+</c:v>
                </c:pt>
              </c:strCache>
            </c:strRef>
          </c:cat>
          <c:val>
            <c:numRef>
              <c:f>'Role, Age, Gender, Disability'!$H$8:$H$13</c:f>
              <c:numCache>
                <c:formatCode>0</c:formatCode>
                <c:ptCount val="6"/>
                <c:pt idx="0">
                  <c:v>23.52941176470588</c:v>
                </c:pt>
                <c:pt idx="1">
                  <c:v>29.411764705882355</c:v>
                </c:pt>
                <c:pt idx="2">
                  <c:v>5.8823529411764701</c:v>
                </c:pt>
                <c:pt idx="3">
                  <c:v>17.647058823529413</c:v>
                </c:pt>
                <c:pt idx="4">
                  <c:v>11.76470588235294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75-43FA-BFC4-8D0945EC2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/>
              <a:t>Gender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'Role, Age, Gender, Disability'!$D$17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29938793189144"/>
                      <c:h val="0.171167937575038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5230-4C52-BBE7-F0F4D872A1E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29936764458259"/>
                      <c:h val="0.163570603461632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230-4C52-BBE7-F0F4D872A1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'Role, Age, Gender, Disability'!$B$18:$B$19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'Role, Age, Gender, Disability'!$D$18:$D$19</c:f>
              <c:numCache>
                <c:formatCode>0</c:formatCode>
                <c:ptCount val="2"/>
                <c:pt idx="0">
                  <c:v>35.294117647058826</c:v>
                </c:pt>
                <c:pt idx="1">
                  <c:v>52.941176470588239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0-4C52-BBE7-F0F4D872A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060232"/>
        <c:axId val="607060560"/>
      </c:barChart>
      <c:catAx>
        <c:axId val="607060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07060560"/>
        <c:crosses val="autoZero"/>
        <c:auto val="1"/>
        <c:lblAlgn val="ctr"/>
        <c:lblOffset val="100"/>
        <c:noMultiLvlLbl val="0"/>
      </c:catAx>
      <c:valAx>
        <c:axId val="60706056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607060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Role</a:t>
            </a:r>
          </a:p>
          <a:p>
            <a:pPr>
              <a:defRPr/>
            </a:pPr>
            <a:endParaRPr lang="en-US" sz="1000" b="1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'Role, Age, Gender, Disability'!$D$7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'Role, Age, Gender, Disability'!$B$8:$B$15</c:f>
              <c:strCache>
                <c:ptCount val="8"/>
                <c:pt idx="0">
                  <c:v>Full equity solicitor partner</c:v>
                </c:pt>
                <c:pt idx="1">
                  <c:v>Salaried/partial equity partner</c:v>
                </c:pt>
                <c:pt idx="2">
                  <c:v>Solicitor (not partner)</c:v>
                </c:pt>
                <c:pt idx="3">
                  <c:v>Other fee earner role</c:v>
                </c:pt>
                <c:pt idx="4">
                  <c:v>Partner support role</c:v>
                </c:pt>
                <c:pt idx="5">
                  <c:v>Managerial role</c:v>
                </c:pt>
                <c:pt idx="6">
                  <c:v>IT/HR/other service role</c:v>
                </c:pt>
                <c:pt idx="7">
                  <c:v>Prefer not to say </c:v>
                </c:pt>
              </c:strCache>
            </c:strRef>
          </c:cat>
          <c:val>
            <c:numRef>
              <c:f>'Role, Age, Gender, Disability'!$D$8:$D$15</c:f>
              <c:numCache>
                <c:formatCode>0</c:formatCode>
                <c:ptCount val="8"/>
                <c:pt idx="0">
                  <c:v>11.76470588235294</c:v>
                </c:pt>
                <c:pt idx="1">
                  <c:v>5.8823529411764701</c:v>
                </c:pt>
                <c:pt idx="2">
                  <c:v>0</c:v>
                </c:pt>
                <c:pt idx="3">
                  <c:v>41.17647058823529</c:v>
                </c:pt>
                <c:pt idx="4">
                  <c:v>17.647058823529413</c:v>
                </c:pt>
                <c:pt idx="5">
                  <c:v>5.8823529411764701</c:v>
                </c:pt>
                <c:pt idx="6">
                  <c:v>5.8823529411764701</c:v>
                </c:pt>
                <c:pt idx="7">
                  <c:v>11.76470588235294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DC-4284-B308-D981FA9AE2B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gapWidth val="100"/>
        <c:axId val="565631456"/>
        <c:axId val="565633096"/>
      </c:barChart>
      <c:catAx>
        <c:axId val="56563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633096"/>
        <c:crosses val="autoZero"/>
        <c:auto val="1"/>
        <c:lblAlgn val="ctr"/>
        <c:lblOffset val="100"/>
        <c:noMultiLvlLbl val="0"/>
      </c:catAx>
      <c:valAx>
        <c:axId val="565633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631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/>
              <a:t>Sexual Orientation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'Ethnicity, Religion, Orientatio'!$K$4</c:f>
              <c:strCache>
                <c:ptCount val="1"/>
                <c:pt idx="0">
                  <c:v>Bi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'Ethnicity, Religion, Orientatio'!$M$3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'Ethnicity, Religion, Orientatio'!$M$4</c:f>
              <c:numCache>
                <c:formatCode>General</c:formatCode>
                <c:ptCount val="1"/>
                <c:pt idx="0">
                  <c:v>5.8823529411764701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01-42DC-872C-BDAAA56C7058}"/>
            </c:ext>
          </c:extLst>
        </c:ser>
        <c:ser>
          <c:idx val="1"/>
          <c:order val="1"/>
          <c:tx>
            <c:strRef>
              <c:f>'Ethnicity, Religion, Orientatio'!$K$5</c:f>
              <c:strCache>
                <c:ptCount val="1"/>
                <c:pt idx="0">
                  <c:v>Gay/Lesbian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'Ethnicity, Religion, Orientatio'!$M$3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'Ethnicity, Religion, Orientatio'!$M$5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01-42DC-872C-BDAAA56C7058}"/>
            </c:ext>
          </c:extLst>
        </c:ser>
        <c:ser>
          <c:idx val="2"/>
          <c:order val="2"/>
          <c:tx>
            <c:strRef>
              <c:f>'Ethnicity, Religion, Orientatio'!$K$6</c:f>
              <c:strCache>
                <c:ptCount val="1"/>
                <c:pt idx="0">
                  <c:v>Heterosexual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'Ethnicity, Religion, Orientatio'!$M$3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'Ethnicity, Religion, Orientatio'!$M$6</c:f>
              <c:numCache>
                <c:formatCode>General</c:formatCode>
                <c:ptCount val="1"/>
                <c:pt idx="0">
                  <c:v>88.235294117647058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01-42DC-872C-BDAAA56C7058}"/>
            </c:ext>
          </c:extLst>
        </c:ser>
        <c:ser>
          <c:idx val="3"/>
          <c:order val="3"/>
          <c:tx>
            <c:strRef>
              <c:f>'Ethnicity, Religion, Orientatio'!$K$7</c:f>
              <c:strCache>
                <c:ptCount val="1"/>
                <c:pt idx="0">
                  <c:v>Other preferred description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'Ethnicity, Religion, Orientatio'!$M$3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'Ethnicity, Religion, Orientatio'!$M$7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01-42DC-872C-BDAAA56C7058}"/>
            </c:ext>
          </c:extLst>
        </c:ser>
        <c:ser>
          <c:idx val="4"/>
          <c:order val="4"/>
          <c:tx>
            <c:strRef>
              <c:f>'Ethnicity, Religion, Orientatio'!$K$8</c:f>
              <c:strCache>
                <c:ptCount val="1"/>
                <c:pt idx="0">
                  <c:v>Prefer not to say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'Ethnicity, Religion, Orientatio'!$M$3</c:f>
              <c:strCache>
                <c:ptCount val="1"/>
                <c:pt idx="0">
                  <c:v>%</c:v>
                </c:pt>
              </c:strCache>
            </c:strRef>
          </c:cat>
          <c:val>
            <c:numRef>
              <c:f>'Ethnicity, Religion, Orientatio'!$M$8</c:f>
              <c:numCache>
                <c:formatCode>General</c:formatCode>
                <c:ptCount val="1"/>
                <c:pt idx="0">
                  <c:v>5.8823529411764701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01-42DC-872C-BDAAA56C7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85697128"/>
        <c:axId val="585706312"/>
      </c:barChart>
      <c:catAx>
        <c:axId val="5856971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5706312"/>
        <c:crosses val="autoZero"/>
        <c:auto val="1"/>
        <c:lblAlgn val="ctr"/>
        <c:lblOffset val="100"/>
        <c:noMultiLvlLbl val="0"/>
      </c:catAx>
      <c:valAx>
        <c:axId val="585706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5697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0400102262921841E-2"/>
          <c:y val="0.66172762887397696"/>
          <c:w val="0.7963166053249926"/>
          <c:h val="0.298863504130949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Religious Belief</a:t>
            </a:r>
          </a:p>
        </c:rich>
      </c:tx>
      <c:layout>
        <c:manualLayout>
          <c:xMode val="edge"/>
          <c:yMode val="edge"/>
          <c:x val="3.8860652625422931E-2"/>
          <c:y val="4.33603965939896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'Ethnicity, Religion, Orientatio'!$I$3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693-4032-B4CC-EB7E5B6424F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693-4032-B4CC-EB7E5B6424FA}"/>
              </c:ext>
            </c:extLst>
          </c:dPt>
          <c:dPt>
            <c:idx val="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6B3-4327-AB2F-F3CCB287D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693-4032-B4CC-EB7E5B6424F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693-4032-B4CC-EB7E5B6424F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693-4032-B4CC-EB7E5B6424F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693-4032-B4CC-EB7E5B6424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693-4032-B4CC-EB7E5B6424F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693-4032-B4CC-EB7E5B6424FA}"/>
              </c:ext>
            </c:extLst>
          </c:dPt>
          <c:cat>
            <c:strRef>
              <c:f>'Ethnicity, Religion, Orientatio'!$G$4:$G$12</c:f>
              <c:strCache>
                <c:ptCount val="9"/>
                <c:pt idx="0">
                  <c:v>No religion or belief</c:v>
                </c:pt>
                <c:pt idx="1">
                  <c:v>Buddhist</c:v>
                </c:pt>
                <c:pt idx="2">
                  <c:v>Christian</c:v>
                </c:pt>
                <c:pt idx="3">
                  <c:v>Hindu</c:v>
                </c:pt>
                <c:pt idx="4">
                  <c:v>Jewish</c:v>
                </c:pt>
                <c:pt idx="5">
                  <c:v>Muslim</c:v>
                </c:pt>
                <c:pt idx="6">
                  <c:v>Sikh</c:v>
                </c:pt>
                <c:pt idx="7">
                  <c:v>Any other religion or belief</c:v>
                </c:pt>
                <c:pt idx="8">
                  <c:v>Prefer not to say</c:v>
                </c:pt>
              </c:strCache>
            </c:strRef>
          </c:cat>
          <c:val>
            <c:numRef>
              <c:f>'Ethnicity, Religion, Orientatio'!$I$4:$I$12</c:f>
              <c:numCache>
                <c:formatCode>0</c:formatCode>
                <c:ptCount val="9"/>
                <c:pt idx="0">
                  <c:v>23.52941176470588</c:v>
                </c:pt>
                <c:pt idx="1">
                  <c:v>0</c:v>
                </c:pt>
                <c:pt idx="2">
                  <c:v>29.411764705882355</c:v>
                </c:pt>
                <c:pt idx="3">
                  <c:v>5.8823529411764701</c:v>
                </c:pt>
                <c:pt idx="4">
                  <c:v>0</c:v>
                </c:pt>
                <c:pt idx="5">
                  <c:v>0</c:v>
                </c:pt>
                <c:pt idx="6">
                  <c:v>5.8823529411764701</c:v>
                </c:pt>
                <c:pt idx="7">
                  <c:v>11.76470588235294</c:v>
                </c:pt>
                <c:pt idx="8">
                  <c:v>23.52941176470588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B3-4327-AB2F-F3CCB287D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654510336961732"/>
          <c:y val="3.5105703769964559E-2"/>
          <c:w val="0.33726553138621923"/>
          <c:h val="0.925479866436321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Ethnic Group</a:t>
            </a:r>
          </a:p>
        </c:rich>
      </c:tx>
      <c:layout>
        <c:manualLayout>
          <c:xMode val="edge"/>
          <c:yMode val="edge"/>
          <c:x val="1.550037622272387E-2"/>
          <c:y val="0.83060088867558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'Ethnicity, Religion, Orientatio'!$E$3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63D7-44C9-A72F-CFE764A30A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3D7-44C9-A72F-CFE764A30A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63D7-44C9-A72F-CFE764A30A0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3D7-44C9-A72F-CFE764A30A0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63D7-44C9-A72F-CFE764A30A0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3D7-44C9-A72F-CFE764A30A0F}"/>
              </c:ext>
            </c:extLst>
          </c:dPt>
          <c:dLbls>
            <c:dLbl>
              <c:idx val="0"/>
              <c:layout>
                <c:manualLayout>
                  <c:x val="-0.12039127163280668"/>
                  <c:y val="-0.112412150347071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D7-44C9-A72F-CFE764A30A0F}"/>
                </c:ext>
              </c:extLst>
            </c:dLbl>
            <c:dLbl>
              <c:idx val="1"/>
              <c:layout>
                <c:manualLayout>
                  <c:x val="-6.9224981188863804E-2"/>
                  <c:y val="-0.1623731060568807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D7-44C9-A72F-CFE764A30A0F}"/>
                </c:ext>
              </c:extLst>
            </c:dLbl>
            <c:dLbl>
              <c:idx val="2"/>
              <c:layout>
                <c:manualLayout>
                  <c:x val="6.0195635816403199E-2"/>
                  <c:y val="-6.24511946372618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D7-44C9-A72F-CFE764A30A0F}"/>
                </c:ext>
              </c:extLst>
            </c:dLbl>
            <c:dLbl>
              <c:idx val="3"/>
              <c:layout>
                <c:manualLayout>
                  <c:x val="3.0097817908201104E-3"/>
                  <c:y val="-3.12255973186309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D7-44C9-A72F-CFE764A30A0F}"/>
                </c:ext>
              </c:extLst>
            </c:dLbl>
            <c:dLbl>
              <c:idx val="4"/>
              <c:layout>
                <c:manualLayout>
                  <c:x val="-0.17456734386756961"/>
                  <c:y val="-0.149882867129428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D7-44C9-A72F-CFE764A30A0F}"/>
                </c:ext>
              </c:extLst>
            </c:dLbl>
            <c:dLbl>
              <c:idx val="5"/>
              <c:layout>
                <c:manualLayout>
                  <c:x val="1.2039127163280606E-2"/>
                  <c:y val="-9.36767919558927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D7-44C9-A72F-CFE764A30A0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('Ethnicity, Religion, Orientatio'!$B$4,'Ethnicity, Religion, Orientatio'!$B$10,'Ethnicity, Religion, Orientatio'!$B$14,'Ethnicity, Religion, Orientatio'!$B$19,'Ethnicity, Religion, Orientatio'!$B$25,'Ethnicity, Religion, Orientatio'!$B$28)</c:f>
              <c:strCache>
                <c:ptCount val="6"/>
                <c:pt idx="0">
                  <c:v>Asian/British Asian</c:v>
                </c:pt>
                <c:pt idx="1">
                  <c:v>Black/Black British</c:v>
                </c:pt>
                <c:pt idx="2">
                  <c:v>Mixed/Multiple ethnic group</c:v>
                </c:pt>
                <c:pt idx="3">
                  <c:v>White</c:v>
                </c:pt>
                <c:pt idx="4">
                  <c:v>Other ethnic group</c:v>
                </c:pt>
                <c:pt idx="5">
                  <c:v>Prefer not to say</c:v>
                </c:pt>
              </c:strCache>
            </c:strRef>
          </c:cat>
          <c:val>
            <c:numRef>
              <c:f>('Ethnicity, Religion, Orientatio'!$E$4,'Ethnicity, Religion, Orientatio'!$E$10,'Ethnicity, Religion, Orientatio'!$E$14,'Ethnicity, Religion, Orientatio'!$E$19,'Ethnicity, Religion, Orientatio'!$E$25,'Ethnicity, Religion, Orientatio'!$E$28)</c:f>
              <c:numCache>
                <c:formatCode>0</c:formatCode>
                <c:ptCount val="6"/>
                <c:pt idx="0">
                  <c:v>17.647058823529413</c:v>
                </c:pt>
                <c:pt idx="1">
                  <c:v>5.8823529411764701</c:v>
                </c:pt>
                <c:pt idx="2">
                  <c:v>5.8823529411764701</c:v>
                </c:pt>
                <c:pt idx="3">
                  <c:v>52.941176470588239</c:v>
                </c:pt>
                <c:pt idx="4">
                  <c:v>0</c:v>
                </c:pt>
                <c:pt idx="5">
                  <c:v>17.647058823529413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7-44C9-A72F-CFE764A30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Main Secondary School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'Education, Occupation, Caring'!$D$3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C8D-4DA1-8526-3DA77DF6701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C8D-4DA1-8526-3DA77DF6701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C8D-4DA1-8526-3DA77DF6701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C8D-4DA1-8526-3DA77DF6701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C8D-4DA1-8526-3DA77DF6701F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C8D-4DA1-8526-3DA77DF6701F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BC8D-4DA1-8526-3DA77DF6701F}"/>
              </c:ext>
            </c:extLst>
          </c:dPt>
          <c:dLbls>
            <c:delete val="1"/>
          </c:dLbls>
          <c:cat>
            <c:strRef>
              <c:f>'Education, Occupation, Caring'!$B$4:$B$10</c:f>
              <c:strCache>
                <c:ptCount val="7"/>
                <c:pt idx="0">
                  <c:v>State run/funded (selective)</c:v>
                </c:pt>
                <c:pt idx="1">
                  <c:v>State run/funded (non-selective)</c:v>
                </c:pt>
                <c:pt idx="2">
                  <c:v>Independent/fee-paying</c:v>
                </c:pt>
                <c:pt idx="3">
                  <c:v>Independent/fee-paying ( bursary)</c:v>
                </c:pt>
                <c:pt idx="4">
                  <c:v>Attended school outside the UK</c:v>
                </c:pt>
                <c:pt idx="5">
                  <c:v>Don't know / not sure</c:v>
                </c:pt>
                <c:pt idx="6">
                  <c:v>Prefer not to say</c:v>
                </c:pt>
              </c:strCache>
            </c:strRef>
          </c:cat>
          <c:val>
            <c:numRef>
              <c:f>'Education, Occupation, Caring'!$D$4:$D$10</c:f>
              <c:numCache>
                <c:formatCode>0</c:formatCode>
                <c:ptCount val="7"/>
                <c:pt idx="0">
                  <c:v>23.52941176470588</c:v>
                </c:pt>
                <c:pt idx="1">
                  <c:v>35.294117647058826</c:v>
                </c:pt>
                <c:pt idx="2">
                  <c:v>5.8823529411764701</c:v>
                </c:pt>
                <c:pt idx="3">
                  <c:v>0</c:v>
                </c:pt>
                <c:pt idx="4">
                  <c:v>23.52941176470588</c:v>
                </c:pt>
                <c:pt idx="5">
                  <c:v>0</c:v>
                </c:pt>
                <c:pt idx="6">
                  <c:v>11.76470588235294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8C-4594-B0FB-58E584969EE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575864006576812"/>
          <c:y val="0.12480971120617791"/>
          <c:w val="0.31913149935129564"/>
          <c:h val="0.8729137524047254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none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cap="none" baseline="0"/>
              <a:t>Primary Carer for Children</a:t>
            </a:r>
          </a:p>
        </c:rich>
      </c:tx>
      <c:layout>
        <c:manualLayout>
          <c:xMode val="edge"/>
          <c:yMode val="edge"/>
          <c:x val="4.7620774977276152E-3"/>
          <c:y val="1.6877637130801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none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726450335643975E-2"/>
          <c:y val="0.32240539552809061"/>
          <c:w val="0.90254709932871202"/>
          <c:h val="0.635400511644905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'Education, Occupation, Caring'!$L$3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'Education, Occupation, Caring'!$J$4:$J$6</c:f>
              <c:strCache>
                <c:ptCount val="3"/>
                <c:pt idx="0">
                  <c:v>Yes</c:v>
                </c:pt>
                <c:pt idx="1">
                  <c:v>No</c:v>
                </c:pt>
                <c:pt idx="2">
                  <c:v>Prefer not to say</c:v>
                </c:pt>
              </c:strCache>
            </c:strRef>
          </c:cat>
          <c:val>
            <c:numRef>
              <c:f>'Education, Occupation, Caring'!$L$4:$L$6</c:f>
              <c:numCache>
                <c:formatCode>0</c:formatCode>
                <c:ptCount val="3"/>
                <c:pt idx="0">
                  <c:v>5.8823529411764701</c:v>
                </c:pt>
                <c:pt idx="1">
                  <c:v>88.235294117647058</c:v>
                </c:pt>
                <c:pt idx="2">
                  <c:v>5.8823529411764701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D9-46EB-A025-8463A8A9BA1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</c:dLbls>
        <c:gapWidth val="444"/>
        <c:overlap val="-90"/>
        <c:axId val="556387072"/>
        <c:axId val="556387728"/>
      </c:barChart>
      <c:catAx>
        <c:axId val="55638707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56387728"/>
        <c:crosses val="autoZero"/>
        <c:auto val="1"/>
        <c:lblAlgn val="ctr"/>
        <c:lblOffset val="100"/>
        <c:noMultiLvlLbl val="0"/>
      </c:catAx>
      <c:valAx>
        <c:axId val="556387728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556387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533400</xdr:colOff>
      <xdr:row>15</xdr:row>
      <xdr:rowOff>0</xdr:rowOff>
    </xdr:from>
    <xdr:to>
      <xdr:col>22</xdr:col>
      <xdr:colOff>409575</xdr:colOff>
      <xdr:row>21</xdr:row>
      <xdr:rowOff>161925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92349DB-1ECE-FE86-2D95-A0E981742E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19051</xdr:colOff>
      <xdr:row>0</xdr:row>
      <xdr:rowOff>4761</xdr:rowOff>
    </xdr:from>
    <xdr:to>
      <xdr:col>13</xdr:col>
      <xdr:colOff>1304926</xdr:colOff>
      <xdr:row>15</xdr:row>
      <xdr:rowOff>47624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2E7C691-437C-FA27-8E84-B6FB62718F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47625</xdr:colOff>
      <xdr:row>14</xdr:row>
      <xdr:rowOff>142875</xdr:rowOff>
    </xdr:from>
    <xdr:to>
      <xdr:col>19</xdr:col>
      <xdr:colOff>495300</xdr:colOff>
      <xdr:row>22</xdr:row>
      <xdr:rowOff>9524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46FF406-2A5A-F39E-28F8-E7A320E0E4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1333500</xdr:colOff>
      <xdr:row>0</xdr:row>
      <xdr:rowOff>23812</xdr:rowOff>
    </xdr:from>
    <xdr:to>
      <xdr:col>23</xdr:col>
      <xdr:colOff>152400</xdr:colOff>
      <xdr:row>15</xdr:row>
      <xdr:rowOff>61912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BEFBB9F-7D18-B553-3204-818982E04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0</xdr:rowOff>
    </xdr:from>
    <xdr:to>
      <xdr:col>19</xdr:col>
      <xdr:colOff>523874</xdr:colOff>
      <xdr:row>11</xdr:row>
      <xdr:rowOff>66675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3A7B395-0EFC-280E-AF20-E3A7D0E5C6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1323974</xdr:colOff>
      <xdr:row>11</xdr:row>
      <xdr:rowOff>123823</xdr:rowOff>
    </xdr:from>
    <xdr:to>
      <xdr:col>18</xdr:col>
      <xdr:colOff>266700</xdr:colOff>
      <xdr:row>26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B438E91-3CE8-C326-C95E-BFA38E7424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38099</xdr:colOff>
      <xdr:row>12</xdr:row>
      <xdr:rowOff>52387</xdr:rowOff>
    </xdr:from>
    <xdr:to>
      <xdr:col>10</xdr:col>
      <xdr:colOff>1276349</xdr:colOff>
      <xdr:row>24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C7C06B-1046-6D07-95E1-B943C18450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8</xdr:row>
      <xdr:rowOff>57151</xdr:rowOff>
    </xdr:from>
    <xdr:to>
      <xdr:col>17</xdr:col>
      <xdr:colOff>171449</xdr:colOff>
      <xdr:row>21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0FB4C08-2ED4-421B-01CF-B37C9C3002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28575</xdr:colOff>
      <xdr:row>0</xdr:row>
      <xdr:rowOff>38100</xdr:rowOff>
    </xdr:from>
    <xdr:to>
      <xdr:col>17</xdr:col>
      <xdr:colOff>152401</xdr:colOff>
      <xdr:row>8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2BD9F7D-D141-3762-A4EB-69F75DBFA0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91175-E60A-4FD2-828F-6021D062B595}">
  <dimension ref="B1:T24"/>
  <sheetViews>
    <sheetView tabSelected="1" workbookViewId="0">
      <selection activeCell="F24" sqref="F24"/>
    </sheetView>
  </sheetViews>
  <sheetFormatPr defaultRowHeight="14.4" x14ac:dyDescent="0.3"/>
  <cols>
    <col min="1" max="1" width="3.5546875" customWidth="1"/>
    <col min="2" max="2" width="25.33203125" customWidth="1"/>
    <col min="3" max="4" width="5.109375" customWidth="1"/>
    <col min="5" max="5" width="3.5546875" customWidth="1"/>
    <col min="6" max="6" width="14" customWidth="1"/>
    <col min="7" max="8" width="5.109375" customWidth="1"/>
    <col min="9" max="9" width="3.5546875" customWidth="1"/>
    <col min="10" max="10" width="15.44140625" customWidth="1"/>
    <col min="11" max="12" width="5.109375" customWidth="1"/>
    <col min="13" max="13" width="3.5546875" customWidth="1"/>
    <col min="14" max="14" width="20.109375" customWidth="1"/>
    <col min="15" max="16" width="5.109375" customWidth="1"/>
    <col min="17" max="17" width="3.5546875" customWidth="1"/>
    <col min="18" max="24" width="8.6640625" customWidth="1"/>
  </cols>
  <sheetData>
    <row r="1" spans="2:8" x14ac:dyDescent="0.3">
      <c r="B1" s="4" t="s">
        <v>0</v>
      </c>
    </row>
    <row r="3" spans="2:8" x14ac:dyDescent="0.3">
      <c r="B3" t="s">
        <v>1</v>
      </c>
      <c r="C3">
        <v>19</v>
      </c>
    </row>
    <row r="4" spans="2:8" x14ac:dyDescent="0.3">
      <c r="B4" t="s">
        <v>2</v>
      </c>
      <c r="C4" s="2">
        <v>17</v>
      </c>
      <c r="D4" s="3" t="s">
        <v>171</v>
      </c>
    </row>
    <row r="5" spans="2:8" x14ac:dyDescent="0.3">
      <c r="B5" t="s">
        <v>3</v>
      </c>
      <c r="C5" s="1">
        <f>(C4/C3)*100</f>
        <v>89.473684210526315</v>
      </c>
    </row>
    <row r="7" spans="2:8" s="3" customFormat="1" ht="33.75" customHeight="1" x14ac:dyDescent="0.3">
      <c r="B7" s="6" t="s">
        <v>4</v>
      </c>
      <c r="C7" s="7"/>
      <c r="D7" s="8" t="s">
        <v>20</v>
      </c>
      <c r="F7" s="6" t="s">
        <v>12</v>
      </c>
      <c r="G7" s="7"/>
      <c r="H7" s="8" t="s">
        <v>20</v>
      </c>
    </row>
    <row r="8" spans="2:8" s="3" customFormat="1" ht="13.8" x14ac:dyDescent="0.3">
      <c r="B8" s="9" t="s">
        <v>5</v>
      </c>
      <c r="C8" s="10">
        <v>2</v>
      </c>
      <c r="D8" s="11">
        <f t="shared" ref="D8:D15" si="0">(C8/$C$4)*100</f>
        <v>11.76470588235294</v>
      </c>
      <c r="F8" s="9" t="s">
        <v>13</v>
      </c>
      <c r="G8" s="10">
        <v>4</v>
      </c>
      <c r="H8" s="11">
        <f t="shared" ref="H8:H15" si="1">(G8/$C$4)*100</f>
        <v>23.52941176470588</v>
      </c>
    </row>
    <row r="9" spans="2:8" s="3" customFormat="1" ht="13.8" x14ac:dyDescent="0.3">
      <c r="B9" s="9" t="s">
        <v>6</v>
      </c>
      <c r="C9" s="10">
        <v>1</v>
      </c>
      <c r="D9" s="11">
        <f t="shared" si="0"/>
        <v>5.8823529411764701</v>
      </c>
      <c r="F9" s="9" t="s">
        <v>14</v>
      </c>
      <c r="G9" s="10">
        <v>5</v>
      </c>
      <c r="H9" s="11">
        <f t="shared" si="1"/>
        <v>29.411764705882355</v>
      </c>
    </row>
    <row r="10" spans="2:8" s="3" customFormat="1" ht="13.8" x14ac:dyDescent="0.3">
      <c r="B10" s="9" t="s">
        <v>7</v>
      </c>
      <c r="C10" s="10">
        <v>0</v>
      </c>
      <c r="D10" s="11">
        <f t="shared" si="0"/>
        <v>0</v>
      </c>
      <c r="F10" s="9" t="s">
        <v>15</v>
      </c>
      <c r="G10" s="10">
        <v>1</v>
      </c>
      <c r="H10" s="11">
        <f t="shared" si="1"/>
        <v>5.8823529411764701</v>
      </c>
    </row>
    <row r="11" spans="2:8" s="3" customFormat="1" ht="13.8" x14ac:dyDescent="0.3">
      <c r="B11" s="9" t="s">
        <v>10</v>
      </c>
      <c r="C11" s="10">
        <v>7</v>
      </c>
      <c r="D11" s="11">
        <f t="shared" si="0"/>
        <v>41.17647058823529</v>
      </c>
      <c r="F11" s="9" t="s">
        <v>16</v>
      </c>
      <c r="G11" s="10">
        <v>3</v>
      </c>
      <c r="H11" s="11">
        <f t="shared" si="1"/>
        <v>17.647058823529413</v>
      </c>
    </row>
    <row r="12" spans="2:8" s="3" customFormat="1" ht="13.8" x14ac:dyDescent="0.3">
      <c r="B12" s="9" t="s">
        <v>8</v>
      </c>
      <c r="C12" s="10">
        <v>3</v>
      </c>
      <c r="D12" s="11">
        <f t="shared" si="0"/>
        <v>17.647058823529413</v>
      </c>
      <c r="F12" s="9" t="s">
        <v>17</v>
      </c>
      <c r="G12" s="10">
        <v>2</v>
      </c>
      <c r="H12" s="11">
        <f t="shared" si="1"/>
        <v>11.76470588235294</v>
      </c>
    </row>
    <row r="13" spans="2:8" s="3" customFormat="1" ht="13.8" x14ac:dyDescent="0.3">
      <c r="B13" s="9" t="s">
        <v>9</v>
      </c>
      <c r="C13" s="10">
        <v>1</v>
      </c>
      <c r="D13" s="11">
        <f t="shared" si="0"/>
        <v>5.8823529411764701</v>
      </c>
      <c r="F13" s="9" t="s">
        <v>18</v>
      </c>
      <c r="G13" s="10">
        <v>0</v>
      </c>
      <c r="H13" s="11">
        <f t="shared" si="1"/>
        <v>0</v>
      </c>
    </row>
    <row r="14" spans="2:8" s="3" customFormat="1" ht="13.8" x14ac:dyDescent="0.3">
      <c r="B14" s="36" t="s">
        <v>11</v>
      </c>
      <c r="C14" s="37">
        <v>1</v>
      </c>
      <c r="D14" s="38">
        <f t="shared" si="0"/>
        <v>5.8823529411764701</v>
      </c>
      <c r="F14" s="36"/>
      <c r="G14" s="37"/>
      <c r="H14" s="38"/>
    </row>
    <row r="15" spans="2:8" s="3" customFormat="1" ht="13.8" x14ac:dyDescent="0.3">
      <c r="B15" s="12" t="s">
        <v>170</v>
      </c>
      <c r="C15" s="13">
        <v>2</v>
      </c>
      <c r="D15" s="14">
        <f t="shared" si="0"/>
        <v>11.76470588235294</v>
      </c>
      <c r="F15" s="12" t="s">
        <v>19</v>
      </c>
      <c r="G15" s="13">
        <v>2</v>
      </c>
      <c r="H15" s="14">
        <f t="shared" si="1"/>
        <v>11.76470588235294</v>
      </c>
    </row>
    <row r="16" spans="2:8" x14ac:dyDescent="0.3">
      <c r="D16" s="1"/>
    </row>
    <row r="17" spans="2:20" ht="37.5" customHeight="1" x14ac:dyDescent="0.3">
      <c r="B17" s="15" t="s">
        <v>24</v>
      </c>
      <c r="C17" s="7"/>
      <c r="D17" s="8" t="s">
        <v>20</v>
      </c>
      <c r="E17" s="3"/>
      <c r="F17" s="6" t="s">
        <v>27</v>
      </c>
      <c r="G17" s="18"/>
      <c r="H17" s="8" t="s">
        <v>20</v>
      </c>
      <c r="I17" s="3"/>
      <c r="J17" s="19" t="s">
        <v>28</v>
      </c>
      <c r="K17" s="20"/>
      <c r="L17" s="21" t="s">
        <v>20</v>
      </c>
      <c r="M17" s="3"/>
      <c r="N17" s="22" t="s">
        <v>31</v>
      </c>
      <c r="O17" s="7"/>
      <c r="P17" s="8" t="s">
        <v>20</v>
      </c>
    </row>
    <row r="18" spans="2:20" ht="12.9" customHeight="1" x14ac:dyDescent="0.3">
      <c r="B18" s="16" t="s">
        <v>21</v>
      </c>
      <c r="C18" s="10">
        <v>6</v>
      </c>
      <c r="D18" s="11">
        <f>(C18/$C$4)*100</f>
        <v>35.294117647058826</v>
      </c>
      <c r="E18" s="3"/>
      <c r="F18" s="9" t="s">
        <v>25</v>
      </c>
      <c r="G18" s="10">
        <v>16</v>
      </c>
      <c r="H18" s="11">
        <f>(G18/$C$4)*100</f>
        <v>94.117647058823522</v>
      </c>
      <c r="I18" s="3"/>
      <c r="J18" s="9" t="s">
        <v>25</v>
      </c>
      <c r="K18" s="10">
        <v>2</v>
      </c>
      <c r="L18" s="11">
        <f>(K18/$C$4)*100</f>
        <v>11.76470588235294</v>
      </c>
      <c r="M18" s="3"/>
      <c r="N18" s="9" t="s">
        <v>29</v>
      </c>
      <c r="O18" s="10">
        <v>0</v>
      </c>
      <c r="P18" s="11">
        <f>(O18/$C$4)*100</f>
        <v>0</v>
      </c>
    </row>
    <row r="19" spans="2:20" ht="12.9" customHeight="1" x14ac:dyDescent="0.3">
      <c r="B19" s="16" t="s">
        <v>22</v>
      </c>
      <c r="C19" s="10">
        <v>9</v>
      </c>
      <c r="D19" s="11">
        <f>(C19/$C$4)*100</f>
        <v>52.941176470588239</v>
      </c>
      <c r="E19" s="3"/>
      <c r="F19" s="9" t="s">
        <v>26</v>
      </c>
      <c r="G19" s="10">
        <v>0</v>
      </c>
      <c r="H19" s="11">
        <f>(G19/$C$4)*100</f>
        <v>0</v>
      </c>
      <c r="I19" s="3"/>
      <c r="J19" s="9" t="s">
        <v>26</v>
      </c>
      <c r="K19" s="10">
        <v>14</v>
      </c>
      <c r="L19" s="11">
        <f>(K19/$C$4)*100</f>
        <v>82.35294117647058</v>
      </c>
      <c r="M19" s="3"/>
      <c r="N19" s="9" t="s">
        <v>30</v>
      </c>
      <c r="O19" s="10">
        <v>1</v>
      </c>
      <c r="P19" s="11">
        <f>(O19/$C$4)*100</f>
        <v>5.8823529411764701</v>
      </c>
    </row>
    <row r="20" spans="2:20" ht="12.9" customHeight="1" x14ac:dyDescent="0.3">
      <c r="B20" s="16" t="s">
        <v>23</v>
      </c>
      <c r="C20" s="10">
        <v>0</v>
      </c>
      <c r="D20" s="11">
        <f>(C20/$C$4)*100</f>
        <v>0</v>
      </c>
      <c r="E20" s="3"/>
      <c r="F20" s="9" t="s">
        <v>19</v>
      </c>
      <c r="G20" s="10">
        <v>1</v>
      </c>
      <c r="H20" s="11">
        <f>(G20/$C$4)*100</f>
        <v>5.8823529411764701</v>
      </c>
      <c r="I20" s="3"/>
      <c r="J20" s="12" t="s">
        <v>19</v>
      </c>
      <c r="K20" s="13">
        <v>1</v>
      </c>
      <c r="L20" s="14">
        <f>(K20/$C$4)*100</f>
        <v>5.8823529411764701</v>
      </c>
      <c r="M20" s="3"/>
      <c r="N20" s="9" t="s">
        <v>26</v>
      </c>
      <c r="O20" s="10">
        <v>15</v>
      </c>
      <c r="P20" s="11">
        <f>(O20/$C$4)*100</f>
        <v>88.235294117647058</v>
      </c>
    </row>
    <row r="21" spans="2:20" ht="12.9" customHeight="1" x14ac:dyDescent="0.3">
      <c r="B21" s="17" t="s">
        <v>19</v>
      </c>
      <c r="C21" s="13">
        <v>2</v>
      </c>
      <c r="D21" s="14">
        <f>(C21/$C$4)*100</f>
        <v>11.76470588235294</v>
      </c>
      <c r="E21" s="3"/>
      <c r="F21" s="12" t="s">
        <v>96</v>
      </c>
      <c r="G21" s="13">
        <v>0</v>
      </c>
      <c r="H21" s="14">
        <f>(G21/$C$4)*100</f>
        <v>0</v>
      </c>
      <c r="I21" s="3"/>
      <c r="J21" s="3"/>
      <c r="K21" s="3"/>
      <c r="L21" s="3"/>
      <c r="M21" s="3"/>
      <c r="N21" s="12" t="s">
        <v>19</v>
      </c>
      <c r="O21" s="13">
        <v>1</v>
      </c>
      <c r="P21" s="14">
        <f>(O21/$C$4)*100</f>
        <v>5.8823529411764701</v>
      </c>
    </row>
    <row r="22" spans="2:20" x14ac:dyDescent="0.3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2:20" x14ac:dyDescent="0.3"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2:20" x14ac:dyDescent="0.3"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A3C0A-257A-4C69-8984-9AF6F99F023C}">
  <dimension ref="A5:P175"/>
  <sheetViews>
    <sheetView topLeftCell="A160" workbookViewId="0">
      <selection activeCell="C182" sqref="C182"/>
    </sheetView>
  </sheetViews>
  <sheetFormatPr defaultColWidth="9.109375" defaultRowHeight="14.4" x14ac:dyDescent="0.3"/>
  <cols>
    <col min="1" max="1" width="33.21875" style="39" customWidth="1"/>
    <col min="2" max="2" width="9.109375" style="39"/>
    <col min="3" max="16" width="23.44140625" style="39" customWidth="1"/>
    <col min="17" max="16384" width="9.109375" style="39"/>
  </cols>
  <sheetData>
    <row r="5" spans="1:16" x14ac:dyDescent="0.3">
      <c r="C5" s="40" t="s">
        <v>114</v>
      </c>
    </row>
    <row r="7" spans="1:16" ht="43.2" x14ac:dyDescent="0.3">
      <c r="B7" s="41" t="s">
        <v>115</v>
      </c>
      <c r="C7" s="42" t="s">
        <v>99</v>
      </c>
      <c r="D7" s="42" t="s">
        <v>100</v>
      </c>
      <c r="E7" s="42" t="s">
        <v>7</v>
      </c>
      <c r="F7" s="42" t="s">
        <v>101</v>
      </c>
      <c r="G7" s="42" t="s">
        <v>116</v>
      </c>
      <c r="H7" s="42" t="s">
        <v>9</v>
      </c>
      <c r="I7" s="42" t="s">
        <v>117</v>
      </c>
      <c r="J7" s="42" t="s">
        <v>102</v>
      </c>
      <c r="K7" s="42" t="s">
        <v>118</v>
      </c>
      <c r="L7" s="42" t="s">
        <v>103</v>
      </c>
      <c r="M7" s="42" t="s">
        <v>104</v>
      </c>
      <c r="N7" s="42" t="s">
        <v>105</v>
      </c>
      <c r="O7" s="42" t="s">
        <v>106</v>
      </c>
      <c r="P7" s="43" t="s">
        <v>19</v>
      </c>
    </row>
    <row r="9" spans="1:16" x14ac:dyDescent="0.3">
      <c r="A9" s="44" t="s">
        <v>99</v>
      </c>
      <c r="B9" s="45" t="s">
        <v>119</v>
      </c>
      <c r="C9" s="46" t="s">
        <v>119</v>
      </c>
      <c r="D9" s="47" t="s">
        <v>120</v>
      </c>
      <c r="E9" s="47" t="s">
        <v>120</v>
      </c>
      <c r="F9" s="47" t="s">
        <v>120</v>
      </c>
      <c r="G9" s="47" t="s">
        <v>120</v>
      </c>
      <c r="H9" s="47" t="s">
        <v>120</v>
      </c>
      <c r="I9" s="47" t="s">
        <v>120</v>
      </c>
      <c r="J9" s="47" t="s">
        <v>120</v>
      </c>
      <c r="K9" s="47" t="s">
        <v>120</v>
      </c>
      <c r="L9" s="47" t="s">
        <v>120</v>
      </c>
      <c r="M9" s="47" t="s">
        <v>120</v>
      </c>
      <c r="N9" s="47" t="s">
        <v>120</v>
      </c>
      <c r="O9" s="47" t="s">
        <v>120</v>
      </c>
      <c r="P9" s="48" t="s">
        <v>120</v>
      </c>
    </row>
    <row r="10" spans="1:16" ht="28.8" x14ac:dyDescent="0.3">
      <c r="A10" s="44" t="s">
        <v>100</v>
      </c>
      <c r="B10" s="45" t="s">
        <v>121</v>
      </c>
      <c r="C10" s="49" t="s">
        <v>120</v>
      </c>
      <c r="D10" s="46" t="s">
        <v>121</v>
      </c>
      <c r="E10" s="49" t="s">
        <v>120</v>
      </c>
      <c r="F10" s="49" t="s">
        <v>120</v>
      </c>
      <c r="G10" s="49" t="s">
        <v>120</v>
      </c>
      <c r="H10" s="49" t="s">
        <v>120</v>
      </c>
      <c r="I10" s="49" t="s">
        <v>120</v>
      </c>
      <c r="J10" s="49" t="s">
        <v>120</v>
      </c>
      <c r="K10" s="49" t="s">
        <v>120</v>
      </c>
      <c r="L10" s="49" t="s">
        <v>120</v>
      </c>
      <c r="M10" s="49" t="s">
        <v>120</v>
      </c>
      <c r="N10" s="49" t="s">
        <v>120</v>
      </c>
      <c r="O10" s="49" t="s">
        <v>120</v>
      </c>
      <c r="P10" s="50" t="s">
        <v>120</v>
      </c>
    </row>
    <row r="11" spans="1:16" x14ac:dyDescent="0.3">
      <c r="A11" s="44" t="s">
        <v>7</v>
      </c>
      <c r="B11" s="45" t="s">
        <v>120</v>
      </c>
      <c r="C11" s="47" t="s">
        <v>120</v>
      </c>
      <c r="D11" s="47" t="s">
        <v>120</v>
      </c>
      <c r="E11" s="47" t="s">
        <v>120</v>
      </c>
      <c r="F11" s="47" t="s">
        <v>120</v>
      </c>
      <c r="G11" s="47" t="s">
        <v>120</v>
      </c>
      <c r="H11" s="47" t="s">
        <v>120</v>
      </c>
      <c r="I11" s="47" t="s">
        <v>120</v>
      </c>
      <c r="J11" s="47" t="s">
        <v>120</v>
      </c>
      <c r="K11" s="47" t="s">
        <v>120</v>
      </c>
      <c r="L11" s="47" t="s">
        <v>120</v>
      </c>
      <c r="M11" s="47" t="s">
        <v>120</v>
      </c>
      <c r="N11" s="47" t="s">
        <v>120</v>
      </c>
      <c r="O11" s="47" t="s">
        <v>120</v>
      </c>
      <c r="P11" s="48" t="s">
        <v>120</v>
      </c>
    </row>
    <row r="12" spans="1:16" x14ac:dyDescent="0.3">
      <c r="A12" s="44" t="s">
        <v>101</v>
      </c>
      <c r="B12" s="45" t="s">
        <v>122</v>
      </c>
      <c r="C12" s="49" t="s">
        <v>120</v>
      </c>
      <c r="D12" s="49" t="s">
        <v>120</v>
      </c>
      <c r="E12" s="49" t="s">
        <v>120</v>
      </c>
      <c r="F12" s="46" t="s">
        <v>122</v>
      </c>
      <c r="G12" s="49" t="s">
        <v>120</v>
      </c>
      <c r="H12" s="49" t="s">
        <v>120</v>
      </c>
      <c r="I12" s="49" t="s">
        <v>120</v>
      </c>
      <c r="J12" s="49" t="s">
        <v>120</v>
      </c>
      <c r="K12" s="49" t="s">
        <v>120</v>
      </c>
      <c r="L12" s="49" t="s">
        <v>120</v>
      </c>
      <c r="M12" s="49" t="s">
        <v>120</v>
      </c>
      <c r="N12" s="49" t="s">
        <v>120</v>
      </c>
      <c r="O12" s="49" t="s">
        <v>120</v>
      </c>
      <c r="P12" s="50" t="s">
        <v>120</v>
      </c>
    </row>
    <row r="13" spans="1:16" x14ac:dyDescent="0.3">
      <c r="A13" s="44" t="s">
        <v>116</v>
      </c>
      <c r="B13" s="45" t="s">
        <v>123</v>
      </c>
      <c r="C13" s="47" t="s">
        <v>120</v>
      </c>
      <c r="D13" s="47" t="s">
        <v>120</v>
      </c>
      <c r="E13" s="47" t="s">
        <v>120</v>
      </c>
      <c r="F13" s="47" t="s">
        <v>120</v>
      </c>
      <c r="G13" s="46" t="s">
        <v>123</v>
      </c>
      <c r="H13" s="47" t="s">
        <v>120</v>
      </c>
      <c r="I13" s="47" t="s">
        <v>120</v>
      </c>
      <c r="J13" s="47" t="s">
        <v>120</v>
      </c>
      <c r="K13" s="47" t="s">
        <v>120</v>
      </c>
      <c r="L13" s="47" t="s">
        <v>120</v>
      </c>
      <c r="M13" s="47" t="s">
        <v>120</v>
      </c>
      <c r="N13" s="47" t="s">
        <v>120</v>
      </c>
      <c r="O13" s="47" t="s">
        <v>120</v>
      </c>
      <c r="P13" s="48" t="s">
        <v>120</v>
      </c>
    </row>
    <row r="14" spans="1:16" x14ac:dyDescent="0.3">
      <c r="A14" s="44" t="s">
        <v>9</v>
      </c>
      <c r="B14" s="45" t="s">
        <v>121</v>
      </c>
      <c r="C14" s="49" t="s">
        <v>120</v>
      </c>
      <c r="D14" s="49" t="s">
        <v>120</v>
      </c>
      <c r="E14" s="49" t="s">
        <v>120</v>
      </c>
      <c r="F14" s="49" t="s">
        <v>120</v>
      </c>
      <c r="G14" s="49" t="s">
        <v>120</v>
      </c>
      <c r="H14" s="46" t="s">
        <v>121</v>
      </c>
      <c r="I14" s="49" t="s">
        <v>120</v>
      </c>
      <c r="J14" s="49" t="s">
        <v>120</v>
      </c>
      <c r="K14" s="49" t="s">
        <v>120</v>
      </c>
      <c r="L14" s="49" t="s">
        <v>120</v>
      </c>
      <c r="M14" s="49" t="s">
        <v>120</v>
      </c>
      <c r="N14" s="49" t="s">
        <v>120</v>
      </c>
      <c r="O14" s="49" t="s">
        <v>120</v>
      </c>
      <c r="P14" s="50" t="s">
        <v>120</v>
      </c>
    </row>
    <row r="15" spans="1:16" x14ac:dyDescent="0.3">
      <c r="A15" s="44" t="s">
        <v>117</v>
      </c>
      <c r="B15" s="45" t="s">
        <v>121</v>
      </c>
      <c r="C15" s="47" t="s">
        <v>120</v>
      </c>
      <c r="D15" s="47" t="s">
        <v>120</v>
      </c>
      <c r="E15" s="47" t="s">
        <v>120</v>
      </c>
      <c r="F15" s="47" t="s">
        <v>120</v>
      </c>
      <c r="G15" s="47" t="s">
        <v>120</v>
      </c>
      <c r="H15" s="47" t="s">
        <v>120</v>
      </c>
      <c r="I15" s="46" t="s">
        <v>121</v>
      </c>
      <c r="J15" s="47" t="s">
        <v>120</v>
      </c>
      <c r="K15" s="47" t="s">
        <v>120</v>
      </c>
      <c r="L15" s="47" t="s">
        <v>120</v>
      </c>
      <c r="M15" s="47" t="s">
        <v>120</v>
      </c>
      <c r="N15" s="47" t="s">
        <v>120</v>
      </c>
      <c r="O15" s="47" t="s">
        <v>120</v>
      </c>
      <c r="P15" s="48" t="s">
        <v>120</v>
      </c>
    </row>
    <row r="16" spans="1:16" x14ac:dyDescent="0.3">
      <c r="A16" s="44" t="s">
        <v>102</v>
      </c>
      <c r="B16" s="45" t="s">
        <v>120</v>
      </c>
      <c r="C16" s="49" t="s">
        <v>120</v>
      </c>
      <c r="D16" s="49" t="s">
        <v>120</v>
      </c>
      <c r="E16" s="49" t="s">
        <v>120</v>
      </c>
      <c r="F16" s="49" t="s">
        <v>120</v>
      </c>
      <c r="G16" s="49" t="s">
        <v>120</v>
      </c>
      <c r="H16" s="49" t="s">
        <v>120</v>
      </c>
      <c r="I16" s="49" t="s">
        <v>120</v>
      </c>
      <c r="J16" s="49" t="s">
        <v>120</v>
      </c>
      <c r="K16" s="49" t="s">
        <v>120</v>
      </c>
      <c r="L16" s="49" t="s">
        <v>120</v>
      </c>
      <c r="M16" s="49" t="s">
        <v>120</v>
      </c>
      <c r="N16" s="49" t="s">
        <v>120</v>
      </c>
      <c r="O16" s="49" t="s">
        <v>120</v>
      </c>
      <c r="P16" s="50" t="s">
        <v>120</v>
      </c>
    </row>
    <row r="17" spans="1:16" ht="28.8" x14ac:dyDescent="0.3">
      <c r="A17" s="44" t="s">
        <v>118</v>
      </c>
      <c r="B17" s="45" t="s">
        <v>120</v>
      </c>
      <c r="C17" s="47" t="s">
        <v>120</v>
      </c>
      <c r="D17" s="47" t="s">
        <v>120</v>
      </c>
      <c r="E17" s="47" t="s">
        <v>120</v>
      </c>
      <c r="F17" s="47" t="s">
        <v>120</v>
      </c>
      <c r="G17" s="47" t="s">
        <v>120</v>
      </c>
      <c r="H17" s="47" t="s">
        <v>120</v>
      </c>
      <c r="I17" s="47" t="s">
        <v>120</v>
      </c>
      <c r="J17" s="47" t="s">
        <v>120</v>
      </c>
      <c r="K17" s="47" t="s">
        <v>120</v>
      </c>
      <c r="L17" s="47" t="s">
        <v>120</v>
      </c>
      <c r="M17" s="47" t="s">
        <v>120</v>
      </c>
      <c r="N17" s="47" t="s">
        <v>120</v>
      </c>
      <c r="O17" s="47" t="s">
        <v>120</v>
      </c>
      <c r="P17" s="48" t="s">
        <v>120</v>
      </c>
    </row>
    <row r="18" spans="1:16" x14ac:dyDescent="0.3">
      <c r="A18" s="44" t="s">
        <v>103</v>
      </c>
      <c r="B18" s="45" t="s">
        <v>120</v>
      </c>
      <c r="C18" s="49" t="s">
        <v>120</v>
      </c>
      <c r="D18" s="49" t="s">
        <v>120</v>
      </c>
      <c r="E18" s="49" t="s">
        <v>120</v>
      </c>
      <c r="F18" s="49" t="s">
        <v>120</v>
      </c>
      <c r="G18" s="49" t="s">
        <v>120</v>
      </c>
      <c r="H18" s="49" t="s">
        <v>120</v>
      </c>
      <c r="I18" s="49" t="s">
        <v>120</v>
      </c>
      <c r="J18" s="49" t="s">
        <v>120</v>
      </c>
      <c r="K18" s="49" t="s">
        <v>120</v>
      </c>
      <c r="L18" s="49" t="s">
        <v>120</v>
      </c>
      <c r="M18" s="49" t="s">
        <v>120</v>
      </c>
      <c r="N18" s="49" t="s">
        <v>120</v>
      </c>
      <c r="O18" s="49" t="s">
        <v>120</v>
      </c>
      <c r="P18" s="50" t="s">
        <v>120</v>
      </c>
    </row>
    <row r="19" spans="1:16" x14ac:dyDescent="0.3">
      <c r="A19" s="44" t="s">
        <v>104</v>
      </c>
      <c r="B19" s="45" t="s">
        <v>120</v>
      </c>
      <c r="C19" s="47" t="s">
        <v>120</v>
      </c>
      <c r="D19" s="47" t="s">
        <v>120</v>
      </c>
      <c r="E19" s="47" t="s">
        <v>120</v>
      </c>
      <c r="F19" s="47" t="s">
        <v>120</v>
      </c>
      <c r="G19" s="47" t="s">
        <v>120</v>
      </c>
      <c r="H19" s="47" t="s">
        <v>120</v>
      </c>
      <c r="I19" s="47" t="s">
        <v>120</v>
      </c>
      <c r="J19" s="47" t="s">
        <v>120</v>
      </c>
      <c r="K19" s="47" t="s">
        <v>120</v>
      </c>
      <c r="L19" s="47" t="s">
        <v>120</v>
      </c>
      <c r="M19" s="47" t="s">
        <v>120</v>
      </c>
      <c r="N19" s="47" t="s">
        <v>120</v>
      </c>
      <c r="O19" s="47" t="s">
        <v>120</v>
      </c>
      <c r="P19" s="48" t="s">
        <v>120</v>
      </c>
    </row>
    <row r="20" spans="1:16" x14ac:dyDescent="0.3">
      <c r="A20" s="44" t="s">
        <v>105</v>
      </c>
      <c r="B20" s="45" t="s">
        <v>120</v>
      </c>
      <c r="C20" s="49" t="s">
        <v>120</v>
      </c>
      <c r="D20" s="49" t="s">
        <v>120</v>
      </c>
      <c r="E20" s="49" t="s">
        <v>120</v>
      </c>
      <c r="F20" s="49" t="s">
        <v>120</v>
      </c>
      <c r="G20" s="49" t="s">
        <v>120</v>
      </c>
      <c r="H20" s="49" t="s">
        <v>120</v>
      </c>
      <c r="I20" s="49" t="s">
        <v>120</v>
      </c>
      <c r="J20" s="49" t="s">
        <v>120</v>
      </c>
      <c r="K20" s="49" t="s">
        <v>120</v>
      </c>
      <c r="L20" s="49" t="s">
        <v>120</v>
      </c>
      <c r="M20" s="49" t="s">
        <v>120</v>
      </c>
      <c r="N20" s="49" t="s">
        <v>120</v>
      </c>
      <c r="O20" s="49" t="s">
        <v>120</v>
      </c>
      <c r="P20" s="50" t="s">
        <v>120</v>
      </c>
    </row>
    <row r="21" spans="1:16" x14ac:dyDescent="0.3">
      <c r="A21" s="44" t="s">
        <v>106</v>
      </c>
      <c r="B21" s="45" t="s">
        <v>120</v>
      </c>
      <c r="C21" s="47" t="s">
        <v>120</v>
      </c>
      <c r="D21" s="47" t="s">
        <v>120</v>
      </c>
      <c r="E21" s="47" t="s">
        <v>120</v>
      </c>
      <c r="F21" s="47" t="s">
        <v>120</v>
      </c>
      <c r="G21" s="47" t="s">
        <v>120</v>
      </c>
      <c r="H21" s="47" t="s">
        <v>120</v>
      </c>
      <c r="I21" s="47" t="s">
        <v>120</v>
      </c>
      <c r="J21" s="47" t="s">
        <v>120</v>
      </c>
      <c r="K21" s="47" t="s">
        <v>120</v>
      </c>
      <c r="L21" s="47" t="s">
        <v>120</v>
      </c>
      <c r="M21" s="47" t="s">
        <v>120</v>
      </c>
      <c r="N21" s="47" t="s">
        <v>120</v>
      </c>
      <c r="O21" s="47" t="s">
        <v>120</v>
      </c>
      <c r="P21" s="48" t="s">
        <v>120</v>
      </c>
    </row>
    <row r="22" spans="1:16" x14ac:dyDescent="0.3">
      <c r="A22" s="42" t="s">
        <v>19</v>
      </c>
      <c r="B22" s="41" t="s">
        <v>119</v>
      </c>
      <c r="C22" s="51" t="s">
        <v>120</v>
      </c>
      <c r="D22" s="51" t="s">
        <v>120</v>
      </c>
      <c r="E22" s="51" t="s">
        <v>120</v>
      </c>
      <c r="F22" s="51" t="s">
        <v>120</v>
      </c>
      <c r="G22" s="51" t="s">
        <v>120</v>
      </c>
      <c r="H22" s="51" t="s">
        <v>120</v>
      </c>
      <c r="I22" s="51" t="s">
        <v>120</v>
      </c>
      <c r="J22" s="51" t="s">
        <v>120</v>
      </c>
      <c r="K22" s="51" t="s">
        <v>120</v>
      </c>
      <c r="L22" s="51" t="s">
        <v>120</v>
      </c>
      <c r="M22" s="51" t="s">
        <v>120</v>
      </c>
      <c r="N22" s="51" t="s">
        <v>120</v>
      </c>
      <c r="O22" s="51" t="s">
        <v>120</v>
      </c>
      <c r="P22" s="52" t="s">
        <v>119</v>
      </c>
    </row>
    <row r="24" spans="1:16" x14ac:dyDescent="0.3">
      <c r="C24" s="40" t="s">
        <v>124</v>
      </c>
    </row>
    <row r="26" spans="1:16" ht="43.2" x14ac:dyDescent="0.3">
      <c r="B26" s="41" t="s">
        <v>115</v>
      </c>
      <c r="C26" s="42" t="s">
        <v>99</v>
      </c>
      <c r="D26" s="42" t="s">
        <v>100</v>
      </c>
      <c r="E26" s="42" t="s">
        <v>7</v>
      </c>
      <c r="F26" s="42" t="s">
        <v>101</v>
      </c>
      <c r="G26" s="42" t="s">
        <v>116</v>
      </c>
      <c r="H26" s="42" t="s">
        <v>9</v>
      </c>
      <c r="I26" s="42" t="s">
        <v>117</v>
      </c>
      <c r="J26" s="42" t="s">
        <v>102</v>
      </c>
      <c r="K26" s="42" t="s">
        <v>118</v>
      </c>
      <c r="L26" s="42" t="s">
        <v>103</v>
      </c>
      <c r="M26" s="42" t="s">
        <v>104</v>
      </c>
      <c r="N26" s="42" t="s">
        <v>105</v>
      </c>
      <c r="O26" s="42" t="s">
        <v>106</v>
      </c>
      <c r="P26" s="43" t="s">
        <v>19</v>
      </c>
    </row>
    <row r="28" spans="1:16" x14ac:dyDescent="0.3">
      <c r="A28" s="44" t="s">
        <v>125</v>
      </c>
      <c r="B28" s="45" t="s">
        <v>126</v>
      </c>
      <c r="C28" s="49" t="s">
        <v>120</v>
      </c>
      <c r="D28" s="49" t="s">
        <v>120</v>
      </c>
      <c r="E28" s="49" t="s">
        <v>120</v>
      </c>
      <c r="F28" s="46" t="s">
        <v>119</v>
      </c>
      <c r="G28" s="46" t="s">
        <v>121</v>
      </c>
      <c r="H28" s="49" t="s">
        <v>120</v>
      </c>
      <c r="I28" s="46" t="s">
        <v>121</v>
      </c>
      <c r="J28" s="49" t="s">
        <v>120</v>
      </c>
      <c r="K28" s="49" t="s">
        <v>120</v>
      </c>
      <c r="L28" s="49" t="s">
        <v>120</v>
      </c>
      <c r="M28" s="49" t="s">
        <v>120</v>
      </c>
      <c r="N28" s="49" t="s">
        <v>120</v>
      </c>
      <c r="O28" s="49" t="s">
        <v>120</v>
      </c>
      <c r="P28" s="50" t="s">
        <v>120</v>
      </c>
    </row>
    <row r="29" spans="1:16" x14ac:dyDescent="0.3">
      <c r="A29" s="44" t="s">
        <v>127</v>
      </c>
      <c r="B29" s="45" t="s">
        <v>128</v>
      </c>
      <c r="C29" s="47" t="s">
        <v>120</v>
      </c>
      <c r="D29" s="47" t="s">
        <v>120</v>
      </c>
      <c r="E29" s="47" t="s">
        <v>120</v>
      </c>
      <c r="F29" s="46" t="s">
        <v>126</v>
      </c>
      <c r="G29" s="46" t="s">
        <v>121</v>
      </c>
      <c r="H29" s="47" t="s">
        <v>120</v>
      </c>
      <c r="I29" s="47" t="s">
        <v>120</v>
      </c>
      <c r="J29" s="47" t="s">
        <v>120</v>
      </c>
      <c r="K29" s="47" t="s">
        <v>120</v>
      </c>
      <c r="L29" s="47" t="s">
        <v>120</v>
      </c>
      <c r="M29" s="47" t="s">
        <v>120</v>
      </c>
      <c r="N29" s="47" t="s">
        <v>120</v>
      </c>
      <c r="O29" s="47" t="s">
        <v>120</v>
      </c>
      <c r="P29" s="48" t="s">
        <v>120</v>
      </c>
    </row>
    <row r="30" spans="1:16" x14ac:dyDescent="0.3">
      <c r="A30" s="44" t="s">
        <v>129</v>
      </c>
      <c r="B30" s="45" t="s">
        <v>121</v>
      </c>
      <c r="C30" s="46" t="s">
        <v>121</v>
      </c>
      <c r="D30" s="49" t="s">
        <v>120</v>
      </c>
      <c r="E30" s="49" t="s">
        <v>120</v>
      </c>
      <c r="F30" s="49" t="s">
        <v>120</v>
      </c>
      <c r="G30" s="49" t="s">
        <v>120</v>
      </c>
      <c r="H30" s="49" t="s">
        <v>120</v>
      </c>
      <c r="I30" s="49" t="s">
        <v>120</v>
      </c>
      <c r="J30" s="49" t="s">
        <v>120</v>
      </c>
      <c r="K30" s="49" t="s">
        <v>120</v>
      </c>
      <c r="L30" s="49" t="s">
        <v>120</v>
      </c>
      <c r="M30" s="49" t="s">
        <v>120</v>
      </c>
      <c r="N30" s="49" t="s">
        <v>120</v>
      </c>
      <c r="O30" s="49" t="s">
        <v>120</v>
      </c>
      <c r="P30" s="50" t="s">
        <v>120</v>
      </c>
    </row>
    <row r="31" spans="1:16" x14ac:dyDescent="0.3">
      <c r="A31" s="44" t="s">
        <v>130</v>
      </c>
      <c r="B31" s="45" t="s">
        <v>123</v>
      </c>
      <c r="C31" s="47" t="s">
        <v>120</v>
      </c>
      <c r="D31" s="46" t="s">
        <v>121</v>
      </c>
      <c r="E31" s="47" t="s">
        <v>120</v>
      </c>
      <c r="F31" s="46" t="s">
        <v>121</v>
      </c>
      <c r="G31" s="47" t="s">
        <v>120</v>
      </c>
      <c r="H31" s="47" t="s">
        <v>120</v>
      </c>
      <c r="I31" s="47" t="s">
        <v>120</v>
      </c>
      <c r="J31" s="47" t="s">
        <v>120</v>
      </c>
      <c r="K31" s="47" t="s">
        <v>120</v>
      </c>
      <c r="L31" s="47" t="s">
        <v>120</v>
      </c>
      <c r="M31" s="47" t="s">
        <v>120</v>
      </c>
      <c r="N31" s="47" t="s">
        <v>120</v>
      </c>
      <c r="O31" s="47" t="s">
        <v>120</v>
      </c>
      <c r="P31" s="53" t="s">
        <v>121</v>
      </c>
    </row>
    <row r="32" spans="1:16" x14ac:dyDescent="0.3">
      <c r="A32" s="44" t="s">
        <v>131</v>
      </c>
      <c r="B32" s="45" t="s">
        <v>119</v>
      </c>
      <c r="C32" s="46" t="s">
        <v>121</v>
      </c>
      <c r="D32" s="49" t="s">
        <v>120</v>
      </c>
      <c r="E32" s="49" t="s">
        <v>120</v>
      </c>
      <c r="F32" s="49" t="s">
        <v>120</v>
      </c>
      <c r="G32" s="49" t="s">
        <v>120</v>
      </c>
      <c r="H32" s="46" t="s">
        <v>121</v>
      </c>
      <c r="I32" s="49" t="s">
        <v>120</v>
      </c>
      <c r="J32" s="49" t="s">
        <v>120</v>
      </c>
      <c r="K32" s="49" t="s">
        <v>120</v>
      </c>
      <c r="L32" s="49" t="s">
        <v>120</v>
      </c>
      <c r="M32" s="49" t="s">
        <v>120</v>
      </c>
      <c r="N32" s="49" t="s">
        <v>120</v>
      </c>
      <c r="O32" s="49" t="s">
        <v>120</v>
      </c>
      <c r="P32" s="50" t="s">
        <v>120</v>
      </c>
    </row>
    <row r="33" spans="1:16" x14ac:dyDescent="0.3">
      <c r="A33" s="44" t="s">
        <v>18</v>
      </c>
      <c r="B33" s="45" t="s">
        <v>120</v>
      </c>
      <c r="C33" s="47" t="s">
        <v>120</v>
      </c>
      <c r="D33" s="47" t="s">
        <v>120</v>
      </c>
      <c r="E33" s="47" t="s">
        <v>120</v>
      </c>
      <c r="F33" s="47" t="s">
        <v>120</v>
      </c>
      <c r="G33" s="47" t="s">
        <v>120</v>
      </c>
      <c r="H33" s="47" t="s">
        <v>120</v>
      </c>
      <c r="I33" s="47" t="s">
        <v>120</v>
      </c>
      <c r="J33" s="47" t="s">
        <v>120</v>
      </c>
      <c r="K33" s="47" t="s">
        <v>120</v>
      </c>
      <c r="L33" s="47" t="s">
        <v>120</v>
      </c>
      <c r="M33" s="47" t="s">
        <v>120</v>
      </c>
      <c r="N33" s="47" t="s">
        <v>120</v>
      </c>
      <c r="O33" s="47" t="s">
        <v>120</v>
      </c>
      <c r="P33" s="48" t="s">
        <v>120</v>
      </c>
    </row>
    <row r="34" spans="1:16" x14ac:dyDescent="0.3">
      <c r="A34" s="42" t="s">
        <v>19</v>
      </c>
      <c r="B34" s="41" t="s">
        <v>119</v>
      </c>
      <c r="C34" s="51" t="s">
        <v>120</v>
      </c>
      <c r="D34" s="51" t="s">
        <v>120</v>
      </c>
      <c r="E34" s="51" t="s">
        <v>120</v>
      </c>
      <c r="F34" s="51" t="s">
        <v>120</v>
      </c>
      <c r="G34" s="54" t="s">
        <v>121</v>
      </c>
      <c r="H34" s="51" t="s">
        <v>120</v>
      </c>
      <c r="I34" s="51" t="s">
        <v>120</v>
      </c>
      <c r="J34" s="51" t="s">
        <v>120</v>
      </c>
      <c r="K34" s="51" t="s">
        <v>120</v>
      </c>
      <c r="L34" s="51" t="s">
        <v>120</v>
      </c>
      <c r="M34" s="51" t="s">
        <v>120</v>
      </c>
      <c r="N34" s="51" t="s">
        <v>120</v>
      </c>
      <c r="O34" s="51" t="s">
        <v>120</v>
      </c>
      <c r="P34" s="52" t="s">
        <v>121</v>
      </c>
    </row>
    <row r="36" spans="1:16" x14ac:dyDescent="0.3">
      <c r="C36" s="40" t="s">
        <v>132</v>
      </c>
    </row>
    <row r="38" spans="1:16" ht="43.2" x14ac:dyDescent="0.3">
      <c r="B38" s="41" t="s">
        <v>115</v>
      </c>
      <c r="C38" s="42" t="s">
        <v>99</v>
      </c>
      <c r="D38" s="42" t="s">
        <v>100</v>
      </c>
      <c r="E38" s="42" t="s">
        <v>7</v>
      </c>
      <c r="F38" s="42" t="s">
        <v>101</v>
      </c>
      <c r="G38" s="42" t="s">
        <v>116</v>
      </c>
      <c r="H38" s="42" t="s">
        <v>9</v>
      </c>
      <c r="I38" s="42" t="s">
        <v>117</v>
      </c>
      <c r="J38" s="42" t="s">
        <v>102</v>
      </c>
      <c r="K38" s="42" t="s">
        <v>118</v>
      </c>
      <c r="L38" s="42" t="s">
        <v>103</v>
      </c>
      <c r="M38" s="42" t="s">
        <v>104</v>
      </c>
      <c r="N38" s="42" t="s">
        <v>105</v>
      </c>
      <c r="O38" s="42" t="s">
        <v>106</v>
      </c>
      <c r="P38" s="43" t="s">
        <v>19</v>
      </c>
    </row>
    <row r="40" spans="1:16" x14ac:dyDescent="0.3">
      <c r="A40" s="44" t="s">
        <v>21</v>
      </c>
      <c r="B40" s="45" t="s">
        <v>133</v>
      </c>
      <c r="C40" s="46" t="s">
        <v>119</v>
      </c>
      <c r="D40" s="49" t="s">
        <v>120</v>
      </c>
      <c r="E40" s="49" t="s">
        <v>120</v>
      </c>
      <c r="F40" s="46" t="s">
        <v>123</v>
      </c>
      <c r="G40" s="49" t="s">
        <v>120</v>
      </c>
      <c r="H40" s="49" t="s">
        <v>120</v>
      </c>
      <c r="I40" s="46" t="s">
        <v>121</v>
      </c>
      <c r="J40" s="49" t="s">
        <v>120</v>
      </c>
      <c r="K40" s="49" t="s">
        <v>120</v>
      </c>
      <c r="L40" s="49" t="s">
        <v>120</v>
      </c>
      <c r="M40" s="49" t="s">
        <v>120</v>
      </c>
      <c r="N40" s="49" t="s">
        <v>120</v>
      </c>
      <c r="O40" s="49" t="s">
        <v>120</v>
      </c>
      <c r="P40" s="50" t="s">
        <v>120</v>
      </c>
    </row>
    <row r="41" spans="1:16" x14ac:dyDescent="0.3">
      <c r="A41" s="44" t="s">
        <v>22</v>
      </c>
      <c r="B41" s="45" t="s">
        <v>134</v>
      </c>
      <c r="C41" s="47" t="s">
        <v>120</v>
      </c>
      <c r="D41" s="46" t="s">
        <v>121</v>
      </c>
      <c r="E41" s="47" t="s">
        <v>120</v>
      </c>
      <c r="F41" s="46" t="s">
        <v>126</v>
      </c>
      <c r="G41" s="46" t="s">
        <v>123</v>
      </c>
      <c r="H41" s="46" t="s">
        <v>121</v>
      </c>
      <c r="I41" s="47" t="s">
        <v>120</v>
      </c>
      <c r="J41" s="47" t="s">
        <v>120</v>
      </c>
      <c r="K41" s="47" t="s">
        <v>120</v>
      </c>
      <c r="L41" s="47" t="s">
        <v>120</v>
      </c>
      <c r="M41" s="47" t="s">
        <v>120</v>
      </c>
      <c r="N41" s="47" t="s">
        <v>120</v>
      </c>
      <c r="O41" s="47" t="s">
        <v>120</v>
      </c>
      <c r="P41" s="53" t="s">
        <v>121</v>
      </c>
    </row>
    <row r="42" spans="1:16" x14ac:dyDescent="0.3">
      <c r="A42" s="44" t="s">
        <v>70</v>
      </c>
      <c r="B42" s="45" t="s">
        <v>120</v>
      </c>
      <c r="C42" s="49" t="s">
        <v>120</v>
      </c>
      <c r="D42" s="49" t="s">
        <v>120</v>
      </c>
      <c r="E42" s="49" t="s">
        <v>120</v>
      </c>
      <c r="F42" s="49" t="s">
        <v>120</v>
      </c>
      <c r="G42" s="49" t="s">
        <v>120</v>
      </c>
      <c r="H42" s="49" t="s">
        <v>120</v>
      </c>
      <c r="I42" s="49" t="s">
        <v>120</v>
      </c>
      <c r="J42" s="49" t="s">
        <v>120</v>
      </c>
      <c r="K42" s="49" t="s">
        <v>120</v>
      </c>
      <c r="L42" s="49" t="s">
        <v>120</v>
      </c>
      <c r="M42" s="49" t="s">
        <v>120</v>
      </c>
      <c r="N42" s="49" t="s">
        <v>120</v>
      </c>
      <c r="O42" s="49" t="s">
        <v>120</v>
      </c>
      <c r="P42" s="50" t="s">
        <v>120</v>
      </c>
    </row>
    <row r="43" spans="1:16" x14ac:dyDescent="0.3">
      <c r="A43" s="42" t="s">
        <v>19</v>
      </c>
      <c r="B43" s="41" t="s">
        <v>121</v>
      </c>
      <c r="C43" s="55" t="s">
        <v>120</v>
      </c>
      <c r="D43" s="55" t="s">
        <v>120</v>
      </c>
      <c r="E43" s="55" t="s">
        <v>120</v>
      </c>
      <c r="F43" s="55" t="s">
        <v>120</v>
      </c>
      <c r="G43" s="55" t="s">
        <v>120</v>
      </c>
      <c r="H43" s="55" t="s">
        <v>120</v>
      </c>
      <c r="I43" s="55" t="s">
        <v>120</v>
      </c>
      <c r="J43" s="55" t="s">
        <v>120</v>
      </c>
      <c r="K43" s="55" t="s">
        <v>120</v>
      </c>
      <c r="L43" s="55" t="s">
        <v>120</v>
      </c>
      <c r="M43" s="55" t="s">
        <v>120</v>
      </c>
      <c r="N43" s="55" t="s">
        <v>120</v>
      </c>
      <c r="O43" s="55" t="s">
        <v>120</v>
      </c>
      <c r="P43" s="52" t="s">
        <v>121</v>
      </c>
    </row>
    <row r="45" spans="1:16" x14ac:dyDescent="0.3">
      <c r="C45" s="40" t="s">
        <v>135</v>
      </c>
    </row>
    <row r="47" spans="1:16" ht="43.2" x14ac:dyDescent="0.3">
      <c r="B47" s="41" t="s">
        <v>115</v>
      </c>
      <c r="C47" s="42" t="s">
        <v>99</v>
      </c>
      <c r="D47" s="42" t="s">
        <v>100</v>
      </c>
      <c r="E47" s="42" t="s">
        <v>7</v>
      </c>
      <c r="F47" s="42" t="s">
        <v>101</v>
      </c>
      <c r="G47" s="42" t="s">
        <v>116</v>
      </c>
      <c r="H47" s="42" t="s">
        <v>9</v>
      </c>
      <c r="I47" s="42" t="s">
        <v>117</v>
      </c>
      <c r="J47" s="42" t="s">
        <v>102</v>
      </c>
      <c r="K47" s="42" t="s">
        <v>118</v>
      </c>
      <c r="L47" s="42" t="s">
        <v>103</v>
      </c>
      <c r="M47" s="42" t="s">
        <v>104</v>
      </c>
      <c r="N47" s="42" t="s">
        <v>105</v>
      </c>
      <c r="O47" s="42" t="s">
        <v>106</v>
      </c>
      <c r="P47" s="43" t="s">
        <v>19</v>
      </c>
    </row>
    <row r="49" spans="1:16" x14ac:dyDescent="0.3">
      <c r="A49" s="44" t="s">
        <v>25</v>
      </c>
      <c r="B49" s="45" t="s">
        <v>136</v>
      </c>
      <c r="C49" s="46" t="s">
        <v>119</v>
      </c>
      <c r="D49" s="46" t="s">
        <v>121</v>
      </c>
      <c r="E49" s="47" t="s">
        <v>120</v>
      </c>
      <c r="F49" s="46" t="s">
        <v>122</v>
      </c>
      <c r="G49" s="46" t="s">
        <v>123</v>
      </c>
      <c r="H49" s="46" t="s">
        <v>121</v>
      </c>
      <c r="I49" s="46" t="s">
        <v>121</v>
      </c>
      <c r="J49" s="47" t="s">
        <v>120</v>
      </c>
      <c r="K49" s="47" t="s">
        <v>120</v>
      </c>
      <c r="L49" s="47" t="s">
        <v>120</v>
      </c>
      <c r="M49" s="47" t="s">
        <v>120</v>
      </c>
      <c r="N49" s="47" t="s">
        <v>120</v>
      </c>
      <c r="O49" s="47" t="s">
        <v>120</v>
      </c>
      <c r="P49" s="53" t="s">
        <v>121</v>
      </c>
    </row>
    <row r="50" spans="1:16" x14ac:dyDescent="0.3">
      <c r="A50" s="44" t="s">
        <v>26</v>
      </c>
      <c r="B50" s="45" t="s">
        <v>120</v>
      </c>
      <c r="C50" s="49" t="s">
        <v>120</v>
      </c>
      <c r="D50" s="49" t="s">
        <v>120</v>
      </c>
      <c r="E50" s="49" t="s">
        <v>120</v>
      </c>
      <c r="F50" s="49" t="s">
        <v>120</v>
      </c>
      <c r="G50" s="49" t="s">
        <v>120</v>
      </c>
      <c r="H50" s="49" t="s">
        <v>120</v>
      </c>
      <c r="I50" s="49" t="s">
        <v>120</v>
      </c>
      <c r="J50" s="49" t="s">
        <v>120</v>
      </c>
      <c r="K50" s="49" t="s">
        <v>120</v>
      </c>
      <c r="L50" s="49" t="s">
        <v>120</v>
      </c>
      <c r="M50" s="49" t="s">
        <v>120</v>
      </c>
      <c r="N50" s="49" t="s">
        <v>120</v>
      </c>
      <c r="O50" s="49" t="s">
        <v>120</v>
      </c>
      <c r="P50" s="50" t="s">
        <v>120</v>
      </c>
    </row>
    <row r="51" spans="1:16" x14ac:dyDescent="0.3">
      <c r="A51" s="42" t="s">
        <v>19</v>
      </c>
      <c r="B51" s="41" t="s">
        <v>121</v>
      </c>
      <c r="C51" s="55" t="s">
        <v>120</v>
      </c>
      <c r="D51" s="55" t="s">
        <v>120</v>
      </c>
      <c r="E51" s="55" t="s">
        <v>120</v>
      </c>
      <c r="F51" s="55" t="s">
        <v>120</v>
      </c>
      <c r="G51" s="55" t="s">
        <v>120</v>
      </c>
      <c r="H51" s="55" t="s">
        <v>120</v>
      </c>
      <c r="I51" s="55" t="s">
        <v>120</v>
      </c>
      <c r="J51" s="55" t="s">
        <v>120</v>
      </c>
      <c r="K51" s="55" t="s">
        <v>120</v>
      </c>
      <c r="L51" s="55" t="s">
        <v>120</v>
      </c>
      <c r="M51" s="55" t="s">
        <v>120</v>
      </c>
      <c r="N51" s="55" t="s">
        <v>120</v>
      </c>
      <c r="O51" s="55" t="s">
        <v>120</v>
      </c>
      <c r="P51" s="52" t="s">
        <v>121</v>
      </c>
    </row>
    <row r="53" spans="1:16" x14ac:dyDescent="0.3">
      <c r="C53" s="40" t="s">
        <v>137</v>
      </c>
    </row>
    <row r="55" spans="1:16" ht="43.2" x14ac:dyDescent="0.3">
      <c r="B55" s="41" t="s">
        <v>115</v>
      </c>
      <c r="C55" s="42" t="s">
        <v>99</v>
      </c>
      <c r="D55" s="42" t="s">
        <v>100</v>
      </c>
      <c r="E55" s="42" t="s">
        <v>7</v>
      </c>
      <c r="F55" s="42" t="s">
        <v>101</v>
      </c>
      <c r="G55" s="42" t="s">
        <v>116</v>
      </c>
      <c r="H55" s="42" t="s">
        <v>9</v>
      </c>
      <c r="I55" s="42" t="s">
        <v>117</v>
      </c>
      <c r="J55" s="42" t="s">
        <v>102</v>
      </c>
      <c r="K55" s="42" t="s">
        <v>118</v>
      </c>
      <c r="L55" s="42" t="s">
        <v>103</v>
      </c>
      <c r="M55" s="42" t="s">
        <v>104</v>
      </c>
      <c r="N55" s="42" t="s">
        <v>105</v>
      </c>
      <c r="O55" s="42" t="s">
        <v>106</v>
      </c>
      <c r="P55" s="43" t="s">
        <v>19</v>
      </c>
    </row>
    <row r="57" spans="1:16" x14ac:dyDescent="0.3">
      <c r="A57" s="44" t="s">
        <v>25</v>
      </c>
      <c r="B57" s="45" t="s">
        <v>119</v>
      </c>
      <c r="C57" s="47" t="s">
        <v>120</v>
      </c>
      <c r="D57" s="47" t="s">
        <v>120</v>
      </c>
      <c r="E57" s="47" t="s">
        <v>120</v>
      </c>
      <c r="F57" s="46" t="s">
        <v>119</v>
      </c>
      <c r="G57" s="47" t="s">
        <v>120</v>
      </c>
      <c r="H57" s="47" t="s">
        <v>120</v>
      </c>
      <c r="I57" s="47" t="s">
        <v>120</v>
      </c>
      <c r="J57" s="47" t="s">
        <v>120</v>
      </c>
      <c r="K57" s="47" t="s">
        <v>120</v>
      </c>
      <c r="L57" s="47" t="s">
        <v>120</v>
      </c>
      <c r="M57" s="47" t="s">
        <v>120</v>
      </c>
      <c r="N57" s="47" t="s">
        <v>120</v>
      </c>
      <c r="O57" s="47" t="s">
        <v>120</v>
      </c>
      <c r="P57" s="48" t="s">
        <v>120</v>
      </c>
    </row>
    <row r="58" spans="1:16" x14ac:dyDescent="0.3">
      <c r="A58" s="44" t="s">
        <v>26</v>
      </c>
      <c r="B58" s="45" t="s">
        <v>138</v>
      </c>
      <c r="C58" s="46" t="s">
        <v>119</v>
      </c>
      <c r="D58" s="46" t="s">
        <v>121</v>
      </c>
      <c r="E58" s="49" t="s">
        <v>120</v>
      </c>
      <c r="F58" s="46" t="s">
        <v>128</v>
      </c>
      <c r="G58" s="46" t="s">
        <v>123</v>
      </c>
      <c r="H58" s="46" t="s">
        <v>121</v>
      </c>
      <c r="I58" s="46" t="s">
        <v>121</v>
      </c>
      <c r="J58" s="49" t="s">
        <v>120</v>
      </c>
      <c r="K58" s="49" t="s">
        <v>120</v>
      </c>
      <c r="L58" s="49" t="s">
        <v>120</v>
      </c>
      <c r="M58" s="49" t="s">
        <v>120</v>
      </c>
      <c r="N58" s="49" t="s">
        <v>120</v>
      </c>
      <c r="O58" s="49" t="s">
        <v>120</v>
      </c>
      <c r="P58" s="53" t="s">
        <v>121</v>
      </c>
    </row>
    <row r="59" spans="1:16" x14ac:dyDescent="0.3">
      <c r="A59" s="42" t="s">
        <v>19</v>
      </c>
      <c r="B59" s="41" t="s">
        <v>121</v>
      </c>
      <c r="C59" s="55" t="s">
        <v>120</v>
      </c>
      <c r="D59" s="55" t="s">
        <v>120</v>
      </c>
      <c r="E59" s="55" t="s">
        <v>120</v>
      </c>
      <c r="F59" s="55" t="s">
        <v>120</v>
      </c>
      <c r="G59" s="55" t="s">
        <v>120</v>
      </c>
      <c r="H59" s="55" t="s">
        <v>120</v>
      </c>
      <c r="I59" s="55" t="s">
        <v>120</v>
      </c>
      <c r="J59" s="55" t="s">
        <v>120</v>
      </c>
      <c r="K59" s="55" t="s">
        <v>120</v>
      </c>
      <c r="L59" s="55" t="s">
        <v>120</v>
      </c>
      <c r="M59" s="55" t="s">
        <v>120</v>
      </c>
      <c r="N59" s="55" t="s">
        <v>120</v>
      </c>
      <c r="O59" s="55" t="s">
        <v>120</v>
      </c>
      <c r="P59" s="52" t="s">
        <v>121</v>
      </c>
    </row>
    <row r="61" spans="1:16" x14ac:dyDescent="0.3">
      <c r="C61" s="40" t="s">
        <v>139</v>
      </c>
    </row>
    <row r="63" spans="1:16" ht="43.2" x14ac:dyDescent="0.3">
      <c r="B63" s="41" t="s">
        <v>115</v>
      </c>
      <c r="C63" s="42" t="s">
        <v>99</v>
      </c>
      <c r="D63" s="42" t="s">
        <v>100</v>
      </c>
      <c r="E63" s="42" t="s">
        <v>7</v>
      </c>
      <c r="F63" s="42" t="s">
        <v>101</v>
      </c>
      <c r="G63" s="42" t="s">
        <v>116</v>
      </c>
      <c r="H63" s="42" t="s">
        <v>9</v>
      </c>
      <c r="I63" s="42" t="s">
        <v>117</v>
      </c>
      <c r="J63" s="42" t="s">
        <v>102</v>
      </c>
      <c r="K63" s="42" t="s">
        <v>118</v>
      </c>
      <c r="L63" s="42" t="s">
        <v>103</v>
      </c>
      <c r="M63" s="42" t="s">
        <v>104</v>
      </c>
      <c r="N63" s="42" t="s">
        <v>105</v>
      </c>
      <c r="O63" s="42" t="s">
        <v>106</v>
      </c>
      <c r="P63" s="43" t="s">
        <v>19</v>
      </c>
    </row>
    <row r="65" spans="1:16" x14ac:dyDescent="0.3">
      <c r="A65" s="44" t="s">
        <v>107</v>
      </c>
      <c r="B65" s="45" t="s">
        <v>120</v>
      </c>
      <c r="C65" s="47" t="s">
        <v>120</v>
      </c>
      <c r="D65" s="47" t="s">
        <v>120</v>
      </c>
      <c r="E65" s="47" t="s">
        <v>120</v>
      </c>
      <c r="F65" s="47" t="s">
        <v>120</v>
      </c>
      <c r="G65" s="47" t="s">
        <v>120</v>
      </c>
      <c r="H65" s="47" t="s">
        <v>120</v>
      </c>
      <c r="I65" s="47" t="s">
        <v>120</v>
      </c>
      <c r="J65" s="47" t="s">
        <v>120</v>
      </c>
      <c r="K65" s="47" t="s">
        <v>120</v>
      </c>
      <c r="L65" s="47" t="s">
        <v>120</v>
      </c>
      <c r="M65" s="47" t="s">
        <v>120</v>
      </c>
      <c r="N65" s="47" t="s">
        <v>120</v>
      </c>
      <c r="O65" s="47" t="s">
        <v>120</v>
      </c>
      <c r="P65" s="48" t="s">
        <v>120</v>
      </c>
    </row>
    <row r="66" spans="1:16" x14ac:dyDescent="0.3">
      <c r="A66" s="44" t="s">
        <v>108</v>
      </c>
      <c r="B66" s="45" t="s">
        <v>121</v>
      </c>
      <c r="C66" s="49" t="s">
        <v>120</v>
      </c>
      <c r="D66" s="49" t="s">
        <v>120</v>
      </c>
      <c r="E66" s="49" t="s">
        <v>120</v>
      </c>
      <c r="F66" s="46" t="s">
        <v>121</v>
      </c>
      <c r="G66" s="49" t="s">
        <v>120</v>
      </c>
      <c r="H66" s="49" t="s">
        <v>120</v>
      </c>
      <c r="I66" s="49" t="s">
        <v>120</v>
      </c>
      <c r="J66" s="49" t="s">
        <v>120</v>
      </c>
      <c r="K66" s="49" t="s">
        <v>120</v>
      </c>
      <c r="L66" s="49" t="s">
        <v>120</v>
      </c>
      <c r="M66" s="49" t="s">
        <v>120</v>
      </c>
      <c r="N66" s="49" t="s">
        <v>120</v>
      </c>
      <c r="O66" s="49" t="s">
        <v>120</v>
      </c>
      <c r="P66" s="50" t="s">
        <v>120</v>
      </c>
    </row>
    <row r="67" spans="1:16" x14ac:dyDescent="0.3">
      <c r="A67" s="44" t="s">
        <v>26</v>
      </c>
      <c r="B67" s="45" t="s">
        <v>140</v>
      </c>
      <c r="C67" s="46" t="s">
        <v>119</v>
      </c>
      <c r="D67" s="46" t="s">
        <v>121</v>
      </c>
      <c r="E67" s="47" t="s">
        <v>120</v>
      </c>
      <c r="F67" s="46" t="s">
        <v>133</v>
      </c>
      <c r="G67" s="46" t="s">
        <v>123</v>
      </c>
      <c r="H67" s="46" t="s">
        <v>121</v>
      </c>
      <c r="I67" s="46" t="s">
        <v>121</v>
      </c>
      <c r="J67" s="47" t="s">
        <v>120</v>
      </c>
      <c r="K67" s="47" t="s">
        <v>120</v>
      </c>
      <c r="L67" s="47" t="s">
        <v>120</v>
      </c>
      <c r="M67" s="47" t="s">
        <v>120</v>
      </c>
      <c r="N67" s="47" t="s">
        <v>120</v>
      </c>
      <c r="O67" s="47" t="s">
        <v>120</v>
      </c>
      <c r="P67" s="53" t="s">
        <v>121</v>
      </c>
    </row>
    <row r="68" spans="1:16" x14ac:dyDescent="0.3">
      <c r="A68" s="42" t="s">
        <v>19</v>
      </c>
      <c r="B68" s="41" t="s">
        <v>121</v>
      </c>
      <c r="C68" s="51" t="s">
        <v>120</v>
      </c>
      <c r="D68" s="51" t="s">
        <v>120</v>
      </c>
      <c r="E68" s="51" t="s">
        <v>120</v>
      </c>
      <c r="F68" s="51" t="s">
        <v>120</v>
      </c>
      <c r="G68" s="51" t="s">
        <v>120</v>
      </c>
      <c r="H68" s="51" t="s">
        <v>120</v>
      </c>
      <c r="I68" s="51" t="s">
        <v>120</v>
      </c>
      <c r="J68" s="51" t="s">
        <v>120</v>
      </c>
      <c r="K68" s="51" t="s">
        <v>120</v>
      </c>
      <c r="L68" s="51" t="s">
        <v>120</v>
      </c>
      <c r="M68" s="51" t="s">
        <v>120</v>
      </c>
      <c r="N68" s="51" t="s">
        <v>120</v>
      </c>
      <c r="O68" s="51" t="s">
        <v>120</v>
      </c>
      <c r="P68" s="52" t="s">
        <v>121</v>
      </c>
    </row>
    <row r="70" spans="1:16" x14ac:dyDescent="0.3">
      <c r="C70" s="40" t="s">
        <v>141</v>
      </c>
    </row>
    <row r="72" spans="1:16" ht="43.2" x14ac:dyDescent="0.3">
      <c r="B72" s="41" t="s">
        <v>115</v>
      </c>
      <c r="C72" s="42" t="s">
        <v>99</v>
      </c>
      <c r="D72" s="42" t="s">
        <v>100</v>
      </c>
      <c r="E72" s="42" t="s">
        <v>7</v>
      </c>
      <c r="F72" s="42" t="s">
        <v>101</v>
      </c>
      <c r="G72" s="42" t="s">
        <v>116</v>
      </c>
      <c r="H72" s="42" t="s">
        <v>9</v>
      </c>
      <c r="I72" s="42" t="s">
        <v>117</v>
      </c>
      <c r="J72" s="42" t="s">
        <v>102</v>
      </c>
      <c r="K72" s="42" t="s">
        <v>118</v>
      </c>
      <c r="L72" s="42" t="s">
        <v>103</v>
      </c>
      <c r="M72" s="42" t="s">
        <v>104</v>
      </c>
      <c r="N72" s="42" t="s">
        <v>105</v>
      </c>
      <c r="O72" s="42" t="s">
        <v>106</v>
      </c>
      <c r="P72" s="43" t="s">
        <v>19</v>
      </c>
    </row>
    <row r="73" spans="1:16" x14ac:dyDescent="0.3">
      <c r="A73" s="39" t="s">
        <v>142</v>
      </c>
    </row>
    <row r="74" spans="1:16" x14ac:dyDescent="0.3">
      <c r="A74" s="44" t="s">
        <v>34</v>
      </c>
      <c r="B74" s="45" t="s">
        <v>120</v>
      </c>
      <c r="C74" s="49" t="s">
        <v>120</v>
      </c>
      <c r="D74" s="49" t="s">
        <v>120</v>
      </c>
      <c r="E74" s="49" t="s">
        <v>120</v>
      </c>
      <c r="F74" s="49" t="s">
        <v>120</v>
      </c>
      <c r="G74" s="49" t="s">
        <v>120</v>
      </c>
      <c r="H74" s="49" t="s">
        <v>120</v>
      </c>
      <c r="I74" s="49" t="s">
        <v>120</v>
      </c>
      <c r="J74" s="49" t="s">
        <v>120</v>
      </c>
      <c r="K74" s="49" t="s">
        <v>120</v>
      </c>
      <c r="L74" s="49" t="s">
        <v>120</v>
      </c>
      <c r="M74" s="49" t="s">
        <v>120</v>
      </c>
      <c r="N74" s="49" t="s">
        <v>120</v>
      </c>
      <c r="O74" s="49" t="s">
        <v>120</v>
      </c>
      <c r="P74" s="50" t="s">
        <v>120</v>
      </c>
    </row>
    <row r="75" spans="1:16" x14ac:dyDescent="0.3">
      <c r="A75" s="44" t="s">
        <v>35</v>
      </c>
      <c r="B75" s="45" t="s">
        <v>120</v>
      </c>
      <c r="C75" s="47" t="s">
        <v>120</v>
      </c>
      <c r="D75" s="47" t="s">
        <v>120</v>
      </c>
      <c r="E75" s="47" t="s">
        <v>120</v>
      </c>
      <c r="F75" s="47" t="s">
        <v>120</v>
      </c>
      <c r="G75" s="47" t="s">
        <v>120</v>
      </c>
      <c r="H75" s="47" t="s">
        <v>120</v>
      </c>
      <c r="I75" s="47" t="s">
        <v>120</v>
      </c>
      <c r="J75" s="47" t="s">
        <v>120</v>
      </c>
      <c r="K75" s="47" t="s">
        <v>120</v>
      </c>
      <c r="L75" s="47" t="s">
        <v>120</v>
      </c>
      <c r="M75" s="47" t="s">
        <v>120</v>
      </c>
      <c r="N75" s="47" t="s">
        <v>120</v>
      </c>
      <c r="O75" s="47" t="s">
        <v>120</v>
      </c>
      <c r="P75" s="48" t="s">
        <v>120</v>
      </c>
    </row>
    <row r="76" spans="1:16" x14ac:dyDescent="0.3">
      <c r="A76" s="44" t="s">
        <v>36</v>
      </c>
      <c r="B76" s="45" t="s">
        <v>123</v>
      </c>
      <c r="C76" s="46" t="s">
        <v>121</v>
      </c>
      <c r="D76" s="46" t="s">
        <v>121</v>
      </c>
      <c r="E76" s="49" t="s">
        <v>120</v>
      </c>
      <c r="F76" s="46" t="s">
        <v>121</v>
      </c>
      <c r="G76" s="49" t="s">
        <v>120</v>
      </c>
      <c r="H76" s="49" t="s">
        <v>120</v>
      </c>
      <c r="I76" s="49" t="s">
        <v>120</v>
      </c>
      <c r="J76" s="49" t="s">
        <v>120</v>
      </c>
      <c r="K76" s="49" t="s">
        <v>120</v>
      </c>
      <c r="L76" s="49" t="s">
        <v>120</v>
      </c>
      <c r="M76" s="49" t="s">
        <v>120</v>
      </c>
      <c r="N76" s="49" t="s">
        <v>120</v>
      </c>
      <c r="O76" s="49" t="s">
        <v>120</v>
      </c>
      <c r="P76" s="50" t="s">
        <v>120</v>
      </c>
    </row>
    <row r="77" spans="1:16" x14ac:dyDescent="0.3">
      <c r="A77" s="44" t="s">
        <v>109</v>
      </c>
      <c r="B77" s="45" t="s">
        <v>120</v>
      </c>
      <c r="C77" s="47" t="s">
        <v>120</v>
      </c>
      <c r="D77" s="47" t="s">
        <v>120</v>
      </c>
      <c r="E77" s="47" t="s">
        <v>120</v>
      </c>
      <c r="F77" s="47" t="s">
        <v>120</v>
      </c>
      <c r="G77" s="47" t="s">
        <v>120</v>
      </c>
      <c r="H77" s="47" t="s">
        <v>120</v>
      </c>
      <c r="I77" s="47" t="s">
        <v>120</v>
      </c>
      <c r="J77" s="47" t="s">
        <v>120</v>
      </c>
      <c r="K77" s="47" t="s">
        <v>120</v>
      </c>
      <c r="L77" s="47" t="s">
        <v>120</v>
      </c>
      <c r="M77" s="47" t="s">
        <v>120</v>
      </c>
      <c r="N77" s="47" t="s">
        <v>120</v>
      </c>
      <c r="O77" s="47" t="s">
        <v>120</v>
      </c>
      <c r="P77" s="48" t="s">
        <v>120</v>
      </c>
    </row>
    <row r="78" spans="1:16" x14ac:dyDescent="0.3">
      <c r="A78" s="42" t="s">
        <v>37</v>
      </c>
      <c r="B78" s="41" t="s">
        <v>120</v>
      </c>
      <c r="C78" s="51" t="s">
        <v>120</v>
      </c>
      <c r="D78" s="51" t="s">
        <v>120</v>
      </c>
      <c r="E78" s="51" t="s">
        <v>120</v>
      </c>
      <c r="F78" s="51" t="s">
        <v>120</v>
      </c>
      <c r="G78" s="51" t="s">
        <v>120</v>
      </c>
      <c r="H78" s="51" t="s">
        <v>120</v>
      </c>
      <c r="I78" s="51" t="s">
        <v>120</v>
      </c>
      <c r="J78" s="51" t="s">
        <v>120</v>
      </c>
      <c r="K78" s="51" t="s">
        <v>120</v>
      </c>
      <c r="L78" s="51" t="s">
        <v>120</v>
      </c>
      <c r="M78" s="51" t="s">
        <v>120</v>
      </c>
      <c r="N78" s="51" t="s">
        <v>120</v>
      </c>
      <c r="O78" s="51" t="s">
        <v>120</v>
      </c>
      <c r="P78" s="56" t="s">
        <v>120</v>
      </c>
    </row>
    <row r="79" spans="1:16" x14ac:dyDescent="0.3">
      <c r="A79" s="39" t="s">
        <v>143</v>
      </c>
    </row>
    <row r="80" spans="1:16" x14ac:dyDescent="0.3">
      <c r="A80" s="44" t="s">
        <v>39</v>
      </c>
      <c r="B80" s="45" t="s">
        <v>120</v>
      </c>
      <c r="C80" s="49" t="s">
        <v>120</v>
      </c>
      <c r="D80" s="49" t="s">
        <v>120</v>
      </c>
      <c r="E80" s="49" t="s">
        <v>120</v>
      </c>
      <c r="F80" s="49" t="s">
        <v>120</v>
      </c>
      <c r="G80" s="49" t="s">
        <v>120</v>
      </c>
      <c r="H80" s="49" t="s">
        <v>120</v>
      </c>
      <c r="I80" s="49" t="s">
        <v>120</v>
      </c>
      <c r="J80" s="49" t="s">
        <v>120</v>
      </c>
      <c r="K80" s="49" t="s">
        <v>120</v>
      </c>
      <c r="L80" s="49" t="s">
        <v>120</v>
      </c>
      <c r="M80" s="49" t="s">
        <v>120</v>
      </c>
      <c r="N80" s="49" t="s">
        <v>120</v>
      </c>
      <c r="O80" s="49" t="s">
        <v>120</v>
      </c>
      <c r="P80" s="50" t="s">
        <v>120</v>
      </c>
    </row>
    <row r="81" spans="1:16" x14ac:dyDescent="0.3">
      <c r="A81" s="44" t="s">
        <v>40</v>
      </c>
      <c r="B81" s="45" t="s">
        <v>121</v>
      </c>
      <c r="C81" s="47" t="s">
        <v>120</v>
      </c>
      <c r="D81" s="47" t="s">
        <v>120</v>
      </c>
      <c r="E81" s="47" t="s">
        <v>120</v>
      </c>
      <c r="F81" s="47" t="s">
        <v>120</v>
      </c>
      <c r="G81" s="46" t="s">
        <v>121</v>
      </c>
      <c r="H81" s="47" t="s">
        <v>120</v>
      </c>
      <c r="I81" s="47" t="s">
        <v>120</v>
      </c>
      <c r="J81" s="47" t="s">
        <v>120</v>
      </c>
      <c r="K81" s="47" t="s">
        <v>120</v>
      </c>
      <c r="L81" s="47" t="s">
        <v>120</v>
      </c>
      <c r="M81" s="47" t="s">
        <v>120</v>
      </c>
      <c r="N81" s="47" t="s">
        <v>120</v>
      </c>
      <c r="O81" s="47" t="s">
        <v>120</v>
      </c>
      <c r="P81" s="48" t="s">
        <v>120</v>
      </c>
    </row>
    <row r="82" spans="1:16" x14ac:dyDescent="0.3">
      <c r="A82" s="42" t="s">
        <v>144</v>
      </c>
      <c r="B82" s="41" t="s">
        <v>120</v>
      </c>
      <c r="C82" s="51" t="s">
        <v>120</v>
      </c>
      <c r="D82" s="51" t="s">
        <v>120</v>
      </c>
      <c r="E82" s="51" t="s">
        <v>120</v>
      </c>
      <c r="F82" s="51" t="s">
        <v>120</v>
      </c>
      <c r="G82" s="51" t="s">
        <v>120</v>
      </c>
      <c r="H82" s="51" t="s">
        <v>120</v>
      </c>
      <c r="I82" s="51" t="s">
        <v>120</v>
      </c>
      <c r="J82" s="51" t="s">
        <v>120</v>
      </c>
      <c r="K82" s="51" t="s">
        <v>120</v>
      </c>
      <c r="L82" s="51" t="s">
        <v>120</v>
      </c>
      <c r="M82" s="51" t="s">
        <v>120</v>
      </c>
      <c r="N82" s="51" t="s">
        <v>120</v>
      </c>
      <c r="O82" s="51" t="s">
        <v>120</v>
      </c>
      <c r="P82" s="56" t="s">
        <v>120</v>
      </c>
    </row>
    <row r="83" spans="1:16" x14ac:dyDescent="0.3">
      <c r="A83" s="39" t="s">
        <v>145</v>
      </c>
    </row>
    <row r="84" spans="1:16" x14ac:dyDescent="0.3">
      <c r="A84" s="44" t="s">
        <v>43</v>
      </c>
      <c r="B84" s="45" t="s">
        <v>120</v>
      </c>
      <c r="C84" s="49" t="s">
        <v>120</v>
      </c>
      <c r="D84" s="49" t="s">
        <v>120</v>
      </c>
      <c r="E84" s="49" t="s">
        <v>120</v>
      </c>
      <c r="F84" s="49" t="s">
        <v>120</v>
      </c>
      <c r="G84" s="49" t="s">
        <v>120</v>
      </c>
      <c r="H84" s="49" t="s">
        <v>120</v>
      </c>
      <c r="I84" s="49" t="s">
        <v>120</v>
      </c>
      <c r="J84" s="49" t="s">
        <v>120</v>
      </c>
      <c r="K84" s="49" t="s">
        <v>120</v>
      </c>
      <c r="L84" s="49" t="s">
        <v>120</v>
      </c>
      <c r="M84" s="49" t="s">
        <v>120</v>
      </c>
      <c r="N84" s="49" t="s">
        <v>120</v>
      </c>
      <c r="O84" s="49" t="s">
        <v>120</v>
      </c>
      <c r="P84" s="50" t="s">
        <v>120</v>
      </c>
    </row>
    <row r="85" spans="1:16" x14ac:dyDescent="0.3">
      <c r="A85" s="44" t="s">
        <v>44</v>
      </c>
      <c r="B85" s="45" t="s">
        <v>120</v>
      </c>
      <c r="C85" s="47" t="s">
        <v>120</v>
      </c>
      <c r="D85" s="47" t="s">
        <v>120</v>
      </c>
      <c r="E85" s="47" t="s">
        <v>120</v>
      </c>
      <c r="F85" s="47" t="s">
        <v>120</v>
      </c>
      <c r="G85" s="47" t="s">
        <v>120</v>
      </c>
      <c r="H85" s="47" t="s">
        <v>120</v>
      </c>
      <c r="I85" s="47" t="s">
        <v>120</v>
      </c>
      <c r="J85" s="47" t="s">
        <v>120</v>
      </c>
      <c r="K85" s="47" t="s">
        <v>120</v>
      </c>
      <c r="L85" s="47" t="s">
        <v>120</v>
      </c>
      <c r="M85" s="47" t="s">
        <v>120</v>
      </c>
      <c r="N85" s="47" t="s">
        <v>120</v>
      </c>
      <c r="O85" s="47" t="s">
        <v>120</v>
      </c>
      <c r="P85" s="48" t="s">
        <v>120</v>
      </c>
    </row>
    <row r="86" spans="1:16" x14ac:dyDescent="0.3">
      <c r="A86" s="44" t="s">
        <v>45</v>
      </c>
      <c r="B86" s="45" t="s">
        <v>120</v>
      </c>
      <c r="C86" s="49" t="s">
        <v>120</v>
      </c>
      <c r="D86" s="49" t="s">
        <v>120</v>
      </c>
      <c r="E86" s="49" t="s">
        <v>120</v>
      </c>
      <c r="F86" s="49" t="s">
        <v>120</v>
      </c>
      <c r="G86" s="49" t="s">
        <v>120</v>
      </c>
      <c r="H86" s="49" t="s">
        <v>120</v>
      </c>
      <c r="I86" s="49" t="s">
        <v>120</v>
      </c>
      <c r="J86" s="49" t="s">
        <v>120</v>
      </c>
      <c r="K86" s="49" t="s">
        <v>120</v>
      </c>
      <c r="L86" s="49" t="s">
        <v>120</v>
      </c>
      <c r="M86" s="49" t="s">
        <v>120</v>
      </c>
      <c r="N86" s="49" t="s">
        <v>120</v>
      </c>
      <c r="O86" s="49" t="s">
        <v>120</v>
      </c>
      <c r="P86" s="50" t="s">
        <v>120</v>
      </c>
    </row>
    <row r="87" spans="1:16" ht="28.8" x14ac:dyDescent="0.3">
      <c r="A87" s="42" t="s">
        <v>146</v>
      </c>
      <c r="B87" s="41" t="s">
        <v>121</v>
      </c>
      <c r="C87" s="55" t="s">
        <v>120</v>
      </c>
      <c r="D87" s="55" t="s">
        <v>120</v>
      </c>
      <c r="E87" s="55" t="s">
        <v>120</v>
      </c>
      <c r="F87" s="55" t="s">
        <v>120</v>
      </c>
      <c r="G87" s="55" t="s">
        <v>120</v>
      </c>
      <c r="H87" s="55" t="s">
        <v>120</v>
      </c>
      <c r="I87" s="54" t="s">
        <v>121</v>
      </c>
      <c r="J87" s="55" t="s">
        <v>120</v>
      </c>
      <c r="K87" s="55" t="s">
        <v>120</v>
      </c>
      <c r="L87" s="55" t="s">
        <v>120</v>
      </c>
      <c r="M87" s="55" t="s">
        <v>120</v>
      </c>
      <c r="N87" s="55" t="s">
        <v>120</v>
      </c>
      <c r="O87" s="55" t="s">
        <v>120</v>
      </c>
      <c r="P87" s="57" t="s">
        <v>120</v>
      </c>
    </row>
    <row r="88" spans="1:16" x14ac:dyDescent="0.3">
      <c r="A88" s="39" t="s">
        <v>47</v>
      </c>
    </row>
    <row r="89" spans="1:16" ht="28.8" x14ac:dyDescent="0.3">
      <c r="A89" s="44" t="s">
        <v>48</v>
      </c>
      <c r="B89" s="45" t="s">
        <v>122</v>
      </c>
      <c r="C89" s="47" t="s">
        <v>120</v>
      </c>
      <c r="D89" s="47" t="s">
        <v>120</v>
      </c>
      <c r="E89" s="47" t="s">
        <v>120</v>
      </c>
      <c r="F89" s="46" t="s">
        <v>128</v>
      </c>
      <c r="G89" s="46" t="s">
        <v>121</v>
      </c>
      <c r="H89" s="46" t="s">
        <v>121</v>
      </c>
      <c r="I89" s="47" t="s">
        <v>120</v>
      </c>
      <c r="J89" s="47" t="s">
        <v>120</v>
      </c>
      <c r="K89" s="47" t="s">
        <v>120</v>
      </c>
      <c r="L89" s="47" t="s">
        <v>120</v>
      </c>
      <c r="M89" s="47" t="s">
        <v>120</v>
      </c>
      <c r="N89" s="47" t="s">
        <v>120</v>
      </c>
      <c r="O89" s="47" t="s">
        <v>120</v>
      </c>
      <c r="P89" s="48" t="s">
        <v>120</v>
      </c>
    </row>
    <row r="90" spans="1:16" x14ac:dyDescent="0.3">
      <c r="A90" s="44" t="s">
        <v>49</v>
      </c>
      <c r="B90" s="45" t="s">
        <v>120</v>
      </c>
      <c r="C90" s="49" t="s">
        <v>120</v>
      </c>
      <c r="D90" s="49" t="s">
        <v>120</v>
      </c>
      <c r="E90" s="49" t="s">
        <v>120</v>
      </c>
      <c r="F90" s="49" t="s">
        <v>120</v>
      </c>
      <c r="G90" s="49" t="s">
        <v>120</v>
      </c>
      <c r="H90" s="49" t="s">
        <v>120</v>
      </c>
      <c r="I90" s="49" t="s">
        <v>120</v>
      </c>
      <c r="J90" s="49" t="s">
        <v>120</v>
      </c>
      <c r="K90" s="49" t="s">
        <v>120</v>
      </c>
      <c r="L90" s="49" t="s">
        <v>120</v>
      </c>
      <c r="M90" s="49" t="s">
        <v>120</v>
      </c>
      <c r="N90" s="49" t="s">
        <v>120</v>
      </c>
      <c r="O90" s="49" t="s">
        <v>120</v>
      </c>
      <c r="P90" s="50" t="s">
        <v>120</v>
      </c>
    </row>
    <row r="91" spans="1:16" x14ac:dyDescent="0.3">
      <c r="A91" s="44" t="s">
        <v>50</v>
      </c>
      <c r="B91" s="45" t="s">
        <v>120</v>
      </c>
      <c r="C91" s="47" t="s">
        <v>120</v>
      </c>
      <c r="D91" s="47" t="s">
        <v>120</v>
      </c>
      <c r="E91" s="47" t="s">
        <v>120</v>
      </c>
      <c r="F91" s="47" t="s">
        <v>120</v>
      </c>
      <c r="G91" s="47" t="s">
        <v>120</v>
      </c>
      <c r="H91" s="47" t="s">
        <v>120</v>
      </c>
      <c r="I91" s="47" t="s">
        <v>120</v>
      </c>
      <c r="J91" s="47" t="s">
        <v>120</v>
      </c>
      <c r="K91" s="47" t="s">
        <v>120</v>
      </c>
      <c r="L91" s="47" t="s">
        <v>120</v>
      </c>
      <c r="M91" s="47" t="s">
        <v>120</v>
      </c>
      <c r="N91" s="47" t="s">
        <v>120</v>
      </c>
      <c r="O91" s="47" t="s">
        <v>120</v>
      </c>
      <c r="P91" s="48" t="s">
        <v>120</v>
      </c>
    </row>
    <row r="92" spans="1:16" x14ac:dyDescent="0.3">
      <c r="A92" s="44" t="s">
        <v>51</v>
      </c>
      <c r="B92" s="45" t="s">
        <v>120</v>
      </c>
      <c r="C92" s="49" t="s">
        <v>120</v>
      </c>
      <c r="D92" s="49" t="s">
        <v>120</v>
      </c>
      <c r="E92" s="49" t="s">
        <v>120</v>
      </c>
      <c r="F92" s="49" t="s">
        <v>120</v>
      </c>
      <c r="G92" s="49" t="s">
        <v>120</v>
      </c>
      <c r="H92" s="49" t="s">
        <v>120</v>
      </c>
      <c r="I92" s="49" t="s">
        <v>120</v>
      </c>
      <c r="J92" s="49" t="s">
        <v>120</v>
      </c>
      <c r="K92" s="49" t="s">
        <v>120</v>
      </c>
      <c r="L92" s="49" t="s">
        <v>120</v>
      </c>
      <c r="M92" s="49" t="s">
        <v>120</v>
      </c>
      <c r="N92" s="49" t="s">
        <v>120</v>
      </c>
      <c r="O92" s="49" t="s">
        <v>120</v>
      </c>
      <c r="P92" s="50" t="s">
        <v>120</v>
      </c>
    </row>
    <row r="93" spans="1:16" x14ac:dyDescent="0.3">
      <c r="A93" s="42" t="s">
        <v>52</v>
      </c>
      <c r="B93" s="41" t="s">
        <v>119</v>
      </c>
      <c r="C93" s="54" t="s">
        <v>121</v>
      </c>
      <c r="D93" s="55" t="s">
        <v>120</v>
      </c>
      <c r="E93" s="55" t="s">
        <v>120</v>
      </c>
      <c r="F93" s="54" t="s">
        <v>121</v>
      </c>
      <c r="G93" s="55" t="s">
        <v>120</v>
      </c>
      <c r="H93" s="55" t="s">
        <v>120</v>
      </c>
      <c r="I93" s="55" t="s">
        <v>120</v>
      </c>
      <c r="J93" s="55" t="s">
        <v>120</v>
      </c>
      <c r="K93" s="55" t="s">
        <v>120</v>
      </c>
      <c r="L93" s="55" t="s">
        <v>120</v>
      </c>
      <c r="M93" s="55" t="s">
        <v>120</v>
      </c>
      <c r="N93" s="55" t="s">
        <v>120</v>
      </c>
      <c r="O93" s="55" t="s">
        <v>120</v>
      </c>
      <c r="P93" s="57" t="s">
        <v>120</v>
      </c>
    </row>
    <row r="94" spans="1:16" x14ac:dyDescent="0.3">
      <c r="A94" s="39" t="s">
        <v>53</v>
      </c>
    </row>
    <row r="95" spans="1:16" x14ac:dyDescent="0.3">
      <c r="A95" s="44" t="s">
        <v>54</v>
      </c>
      <c r="B95" s="45" t="s">
        <v>120</v>
      </c>
      <c r="C95" s="47" t="s">
        <v>120</v>
      </c>
      <c r="D95" s="47" t="s">
        <v>120</v>
      </c>
      <c r="E95" s="47" t="s">
        <v>120</v>
      </c>
      <c r="F95" s="47" t="s">
        <v>120</v>
      </c>
      <c r="G95" s="47" t="s">
        <v>120</v>
      </c>
      <c r="H95" s="47" t="s">
        <v>120</v>
      </c>
      <c r="I95" s="47" t="s">
        <v>120</v>
      </c>
      <c r="J95" s="47" t="s">
        <v>120</v>
      </c>
      <c r="K95" s="47" t="s">
        <v>120</v>
      </c>
      <c r="L95" s="47" t="s">
        <v>120</v>
      </c>
      <c r="M95" s="47" t="s">
        <v>120</v>
      </c>
      <c r="N95" s="47" t="s">
        <v>120</v>
      </c>
      <c r="O95" s="47" t="s">
        <v>120</v>
      </c>
      <c r="P95" s="48" t="s">
        <v>120</v>
      </c>
    </row>
    <row r="96" spans="1:16" x14ac:dyDescent="0.3">
      <c r="A96" s="42" t="s">
        <v>55</v>
      </c>
      <c r="B96" s="41" t="s">
        <v>120</v>
      </c>
      <c r="C96" s="51" t="s">
        <v>120</v>
      </c>
      <c r="D96" s="51" t="s">
        <v>120</v>
      </c>
      <c r="E96" s="51" t="s">
        <v>120</v>
      </c>
      <c r="F96" s="51" t="s">
        <v>120</v>
      </c>
      <c r="G96" s="51" t="s">
        <v>120</v>
      </c>
      <c r="H96" s="51" t="s">
        <v>120</v>
      </c>
      <c r="I96" s="51" t="s">
        <v>120</v>
      </c>
      <c r="J96" s="51" t="s">
        <v>120</v>
      </c>
      <c r="K96" s="51" t="s">
        <v>120</v>
      </c>
      <c r="L96" s="51" t="s">
        <v>120</v>
      </c>
      <c r="M96" s="51" t="s">
        <v>120</v>
      </c>
      <c r="N96" s="51" t="s">
        <v>120</v>
      </c>
      <c r="O96" s="51" t="s">
        <v>120</v>
      </c>
      <c r="P96" s="56" t="s">
        <v>120</v>
      </c>
    </row>
    <row r="97" spans="1:16" x14ac:dyDescent="0.3">
      <c r="A97" s="39" t="s">
        <v>19</v>
      </c>
    </row>
    <row r="98" spans="1:16" x14ac:dyDescent="0.3">
      <c r="A98" s="42" t="s">
        <v>19</v>
      </c>
      <c r="B98" s="41" t="s">
        <v>123</v>
      </c>
      <c r="C98" s="51" t="s">
        <v>120</v>
      </c>
      <c r="D98" s="51" t="s">
        <v>120</v>
      </c>
      <c r="E98" s="51" t="s">
        <v>120</v>
      </c>
      <c r="F98" s="51" t="s">
        <v>120</v>
      </c>
      <c r="G98" s="54" t="s">
        <v>121</v>
      </c>
      <c r="H98" s="51" t="s">
        <v>120</v>
      </c>
      <c r="I98" s="51" t="s">
        <v>120</v>
      </c>
      <c r="J98" s="51" t="s">
        <v>120</v>
      </c>
      <c r="K98" s="51" t="s">
        <v>120</v>
      </c>
      <c r="L98" s="51" t="s">
        <v>120</v>
      </c>
      <c r="M98" s="51" t="s">
        <v>120</v>
      </c>
      <c r="N98" s="51" t="s">
        <v>120</v>
      </c>
      <c r="O98" s="51" t="s">
        <v>120</v>
      </c>
      <c r="P98" s="52" t="s">
        <v>119</v>
      </c>
    </row>
    <row r="100" spans="1:16" x14ac:dyDescent="0.3">
      <c r="C100" s="40" t="s">
        <v>147</v>
      </c>
    </row>
    <row r="102" spans="1:16" ht="43.2" x14ac:dyDescent="0.3">
      <c r="B102" s="41" t="s">
        <v>115</v>
      </c>
      <c r="C102" s="42" t="s">
        <v>99</v>
      </c>
      <c r="D102" s="42" t="s">
        <v>100</v>
      </c>
      <c r="E102" s="42" t="s">
        <v>7</v>
      </c>
      <c r="F102" s="42" t="s">
        <v>101</v>
      </c>
      <c r="G102" s="42" t="s">
        <v>116</v>
      </c>
      <c r="H102" s="42" t="s">
        <v>9</v>
      </c>
      <c r="I102" s="42" t="s">
        <v>117</v>
      </c>
      <c r="J102" s="42" t="s">
        <v>102</v>
      </c>
      <c r="K102" s="42" t="s">
        <v>118</v>
      </c>
      <c r="L102" s="42" t="s">
        <v>103</v>
      </c>
      <c r="M102" s="42" t="s">
        <v>104</v>
      </c>
      <c r="N102" s="42" t="s">
        <v>105</v>
      </c>
      <c r="O102" s="42" t="s">
        <v>106</v>
      </c>
      <c r="P102" s="43" t="s">
        <v>19</v>
      </c>
    </row>
    <row r="104" spans="1:16" x14ac:dyDescent="0.3">
      <c r="A104" s="44" t="s">
        <v>58</v>
      </c>
      <c r="B104" s="45" t="s">
        <v>126</v>
      </c>
      <c r="C104" s="46" t="s">
        <v>121</v>
      </c>
      <c r="D104" s="49" t="s">
        <v>120</v>
      </c>
      <c r="E104" s="49" t="s">
        <v>120</v>
      </c>
      <c r="F104" s="46" t="s">
        <v>123</v>
      </c>
      <c r="G104" s="49" t="s">
        <v>120</v>
      </c>
      <c r="H104" s="49" t="s">
        <v>120</v>
      </c>
      <c r="I104" s="49" t="s">
        <v>120</v>
      </c>
      <c r="J104" s="49" t="s">
        <v>120</v>
      </c>
      <c r="K104" s="49" t="s">
        <v>120</v>
      </c>
      <c r="L104" s="49" t="s">
        <v>120</v>
      </c>
      <c r="M104" s="49" t="s">
        <v>120</v>
      </c>
      <c r="N104" s="49" t="s">
        <v>120</v>
      </c>
      <c r="O104" s="49" t="s">
        <v>120</v>
      </c>
      <c r="P104" s="50" t="s">
        <v>120</v>
      </c>
    </row>
    <row r="105" spans="1:16" x14ac:dyDescent="0.3">
      <c r="A105" s="44" t="s">
        <v>59</v>
      </c>
      <c r="B105" s="45" t="s">
        <v>120</v>
      </c>
      <c r="C105" s="47" t="s">
        <v>120</v>
      </c>
      <c r="D105" s="47" t="s">
        <v>120</v>
      </c>
      <c r="E105" s="47" t="s">
        <v>120</v>
      </c>
      <c r="F105" s="47" t="s">
        <v>120</v>
      </c>
      <c r="G105" s="47" t="s">
        <v>120</v>
      </c>
      <c r="H105" s="47" t="s">
        <v>120</v>
      </c>
      <c r="I105" s="47" t="s">
        <v>120</v>
      </c>
      <c r="J105" s="47" t="s">
        <v>120</v>
      </c>
      <c r="K105" s="47" t="s">
        <v>120</v>
      </c>
      <c r="L105" s="47" t="s">
        <v>120</v>
      </c>
      <c r="M105" s="47" t="s">
        <v>120</v>
      </c>
      <c r="N105" s="47" t="s">
        <v>120</v>
      </c>
      <c r="O105" s="47" t="s">
        <v>120</v>
      </c>
      <c r="P105" s="48" t="s">
        <v>120</v>
      </c>
    </row>
    <row r="106" spans="1:16" x14ac:dyDescent="0.3">
      <c r="A106" s="44" t="s">
        <v>60</v>
      </c>
      <c r="B106" s="45" t="s">
        <v>128</v>
      </c>
      <c r="C106" s="49" t="s">
        <v>120</v>
      </c>
      <c r="D106" s="49" t="s">
        <v>120</v>
      </c>
      <c r="E106" s="49" t="s">
        <v>120</v>
      </c>
      <c r="F106" s="46" t="s">
        <v>121</v>
      </c>
      <c r="G106" s="46" t="s">
        <v>119</v>
      </c>
      <c r="H106" s="46" t="s">
        <v>121</v>
      </c>
      <c r="I106" s="49" t="s">
        <v>120</v>
      </c>
      <c r="J106" s="49" t="s">
        <v>120</v>
      </c>
      <c r="K106" s="49" t="s">
        <v>120</v>
      </c>
      <c r="L106" s="49" t="s">
        <v>120</v>
      </c>
      <c r="M106" s="49" t="s">
        <v>120</v>
      </c>
      <c r="N106" s="49" t="s">
        <v>120</v>
      </c>
      <c r="O106" s="49" t="s">
        <v>120</v>
      </c>
      <c r="P106" s="53" t="s">
        <v>121</v>
      </c>
    </row>
    <row r="107" spans="1:16" x14ac:dyDescent="0.3">
      <c r="A107" s="44" t="s">
        <v>61</v>
      </c>
      <c r="B107" s="45" t="s">
        <v>121</v>
      </c>
      <c r="C107" s="46" t="s">
        <v>121</v>
      </c>
      <c r="D107" s="47" t="s">
        <v>120</v>
      </c>
      <c r="E107" s="47" t="s">
        <v>120</v>
      </c>
      <c r="F107" s="47" t="s">
        <v>120</v>
      </c>
      <c r="G107" s="47" t="s">
        <v>120</v>
      </c>
      <c r="H107" s="47" t="s">
        <v>120</v>
      </c>
      <c r="I107" s="47" t="s">
        <v>120</v>
      </c>
      <c r="J107" s="47" t="s">
        <v>120</v>
      </c>
      <c r="K107" s="47" t="s">
        <v>120</v>
      </c>
      <c r="L107" s="47" t="s">
        <v>120</v>
      </c>
      <c r="M107" s="47" t="s">
        <v>120</v>
      </c>
      <c r="N107" s="47" t="s">
        <v>120</v>
      </c>
      <c r="O107" s="47" t="s">
        <v>120</v>
      </c>
      <c r="P107" s="48" t="s">
        <v>120</v>
      </c>
    </row>
    <row r="108" spans="1:16" x14ac:dyDescent="0.3">
      <c r="A108" s="44" t="s">
        <v>62</v>
      </c>
      <c r="B108" s="45" t="s">
        <v>120</v>
      </c>
      <c r="C108" s="49" t="s">
        <v>120</v>
      </c>
      <c r="D108" s="49" t="s">
        <v>120</v>
      </c>
      <c r="E108" s="49" t="s">
        <v>120</v>
      </c>
      <c r="F108" s="49" t="s">
        <v>120</v>
      </c>
      <c r="G108" s="49" t="s">
        <v>120</v>
      </c>
      <c r="H108" s="49" t="s">
        <v>120</v>
      </c>
      <c r="I108" s="49" t="s">
        <v>120</v>
      </c>
      <c r="J108" s="49" t="s">
        <v>120</v>
      </c>
      <c r="K108" s="49" t="s">
        <v>120</v>
      </c>
      <c r="L108" s="49" t="s">
        <v>120</v>
      </c>
      <c r="M108" s="49" t="s">
        <v>120</v>
      </c>
      <c r="N108" s="49" t="s">
        <v>120</v>
      </c>
      <c r="O108" s="49" t="s">
        <v>120</v>
      </c>
      <c r="P108" s="50" t="s">
        <v>120</v>
      </c>
    </row>
    <row r="109" spans="1:16" x14ac:dyDescent="0.3">
      <c r="A109" s="44" t="s">
        <v>63</v>
      </c>
      <c r="B109" s="45" t="s">
        <v>120</v>
      </c>
      <c r="C109" s="47" t="s">
        <v>120</v>
      </c>
      <c r="D109" s="47" t="s">
        <v>120</v>
      </c>
      <c r="E109" s="47" t="s">
        <v>120</v>
      </c>
      <c r="F109" s="47" t="s">
        <v>120</v>
      </c>
      <c r="G109" s="47" t="s">
        <v>120</v>
      </c>
      <c r="H109" s="47" t="s">
        <v>120</v>
      </c>
      <c r="I109" s="47" t="s">
        <v>120</v>
      </c>
      <c r="J109" s="47" t="s">
        <v>120</v>
      </c>
      <c r="K109" s="47" t="s">
        <v>120</v>
      </c>
      <c r="L109" s="47" t="s">
        <v>120</v>
      </c>
      <c r="M109" s="47" t="s">
        <v>120</v>
      </c>
      <c r="N109" s="47" t="s">
        <v>120</v>
      </c>
      <c r="O109" s="47" t="s">
        <v>120</v>
      </c>
      <c r="P109" s="48" t="s">
        <v>120</v>
      </c>
    </row>
    <row r="110" spans="1:16" x14ac:dyDescent="0.3">
      <c r="A110" s="44" t="s">
        <v>64</v>
      </c>
      <c r="B110" s="45" t="s">
        <v>121</v>
      </c>
      <c r="C110" s="49" t="s">
        <v>120</v>
      </c>
      <c r="D110" s="46" t="s">
        <v>121</v>
      </c>
      <c r="E110" s="49" t="s">
        <v>120</v>
      </c>
      <c r="F110" s="49" t="s">
        <v>120</v>
      </c>
      <c r="G110" s="49" t="s">
        <v>120</v>
      </c>
      <c r="H110" s="49" t="s">
        <v>120</v>
      </c>
      <c r="I110" s="49" t="s">
        <v>120</v>
      </c>
      <c r="J110" s="49" t="s">
        <v>120</v>
      </c>
      <c r="K110" s="49" t="s">
        <v>120</v>
      </c>
      <c r="L110" s="49" t="s">
        <v>120</v>
      </c>
      <c r="M110" s="49" t="s">
        <v>120</v>
      </c>
      <c r="N110" s="49" t="s">
        <v>120</v>
      </c>
      <c r="O110" s="49" t="s">
        <v>120</v>
      </c>
      <c r="P110" s="50" t="s">
        <v>120</v>
      </c>
    </row>
    <row r="111" spans="1:16" x14ac:dyDescent="0.3">
      <c r="A111" s="44" t="s">
        <v>65</v>
      </c>
      <c r="B111" s="45" t="s">
        <v>119</v>
      </c>
      <c r="C111" s="47" t="s">
        <v>120</v>
      </c>
      <c r="D111" s="47" t="s">
        <v>120</v>
      </c>
      <c r="E111" s="47" t="s">
        <v>120</v>
      </c>
      <c r="F111" s="46" t="s">
        <v>119</v>
      </c>
      <c r="G111" s="47" t="s">
        <v>120</v>
      </c>
      <c r="H111" s="47" t="s">
        <v>120</v>
      </c>
      <c r="I111" s="47" t="s">
        <v>120</v>
      </c>
      <c r="J111" s="47" t="s">
        <v>120</v>
      </c>
      <c r="K111" s="47" t="s">
        <v>120</v>
      </c>
      <c r="L111" s="47" t="s">
        <v>120</v>
      </c>
      <c r="M111" s="47" t="s">
        <v>120</v>
      </c>
      <c r="N111" s="47" t="s">
        <v>120</v>
      </c>
      <c r="O111" s="47" t="s">
        <v>120</v>
      </c>
      <c r="P111" s="48" t="s">
        <v>120</v>
      </c>
    </row>
    <row r="112" spans="1:16" x14ac:dyDescent="0.3">
      <c r="A112" s="42" t="s">
        <v>19</v>
      </c>
      <c r="B112" s="41" t="s">
        <v>126</v>
      </c>
      <c r="C112" s="51" t="s">
        <v>120</v>
      </c>
      <c r="D112" s="51" t="s">
        <v>120</v>
      </c>
      <c r="E112" s="51" t="s">
        <v>120</v>
      </c>
      <c r="F112" s="54" t="s">
        <v>121</v>
      </c>
      <c r="G112" s="54" t="s">
        <v>121</v>
      </c>
      <c r="H112" s="51" t="s">
        <v>120</v>
      </c>
      <c r="I112" s="54" t="s">
        <v>121</v>
      </c>
      <c r="J112" s="51" t="s">
        <v>120</v>
      </c>
      <c r="K112" s="51" t="s">
        <v>120</v>
      </c>
      <c r="L112" s="51" t="s">
        <v>120</v>
      </c>
      <c r="M112" s="51" t="s">
        <v>120</v>
      </c>
      <c r="N112" s="51" t="s">
        <v>120</v>
      </c>
      <c r="O112" s="51" t="s">
        <v>120</v>
      </c>
      <c r="P112" s="52" t="s">
        <v>121</v>
      </c>
    </row>
    <row r="114" spans="1:16" x14ac:dyDescent="0.3">
      <c r="C114" s="40" t="s">
        <v>148</v>
      </c>
    </row>
    <row r="116" spans="1:16" ht="43.2" x14ac:dyDescent="0.3">
      <c r="B116" s="41" t="s">
        <v>115</v>
      </c>
      <c r="C116" s="42" t="s">
        <v>99</v>
      </c>
      <c r="D116" s="42" t="s">
        <v>100</v>
      </c>
      <c r="E116" s="42" t="s">
        <v>7</v>
      </c>
      <c r="F116" s="42" t="s">
        <v>101</v>
      </c>
      <c r="G116" s="42" t="s">
        <v>116</v>
      </c>
      <c r="H116" s="42" t="s">
        <v>9</v>
      </c>
      <c r="I116" s="42" t="s">
        <v>117</v>
      </c>
      <c r="J116" s="42" t="s">
        <v>102</v>
      </c>
      <c r="K116" s="42" t="s">
        <v>118</v>
      </c>
      <c r="L116" s="42" t="s">
        <v>103</v>
      </c>
      <c r="M116" s="42" t="s">
        <v>104</v>
      </c>
      <c r="N116" s="42" t="s">
        <v>105</v>
      </c>
      <c r="O116" s="42" t="s">
        <v>106</v>
      </c>
      <c r="P116" s="43" t="s">
        <v>19</v>
      </c>
    </row>
    <row r="118" spans="1:16" x14ac:dyDescent="0.3">
      <c r="A118" s="44" t="s">
        <v>67</v>
      </c>
      <c r="B118" s="45" t="s">
        <v>121</v>
      </c>
      <c r="C118" s="49" t="s">
        <v>120</v>
      </c>
      <c r="D118" s="49" t="s">
        <v>120</v>
      </c>
      <c r="E118" s="49" t="s">
        <v>120</v>
      </c>
      <c r="F118" s="46" t="s">
        <v>121</v>
      </c>
      <c r="G118" s="49" t="s">
        <v>120</v>
      </c>
      <c r="H118" s="49" t="s">
        <v>120</v>
      </c>
      <c r="I118" s="49" t="s">
        <v>120</v>
      </c>
      <c r="J118" s="49" t="s">
        <v>120</v>
      </c>
      <c r="K118" s="49" t="s">
        <v>120</v>
      </c>
      <c r="L118" s="49" t="s">
        <v>120</v>
      </c>
      <c r="M118" s="49" t="s">
        <v>120</v>
      </c>
      <c r="N118" s="49" t="s">
        <v>120</v>
      </c>
      <c r="O118" s="49" t="s">
        <v>120</v>
      </c>
      <c r="P118" s="50" t="s">
        <v>120</v>
      </c>
    </row>
    <row r="119" spans="1:16" x14ac:dyDescent="0.3">
      <c r="A119" s="44" t="s">
        <v>149</v>
      </c>
      <c r="B119" s="45" t="s">
        <v>120</v>
      </c>
      <c r="C119" s="47" t="s">
        <v>120</v>
      </c>
      <c r="D119" s="47" t="s">
        <v>120</v>
      </c>
      <c r="E119" s="47" t="s">
        <v>120</v>
      </c>
      <c r="F119" s="47" t="s">
        <v>120</v>
      </c>
      <c r="G119" s="47" t="s">
        <v>120</v>
      </c>
      <c r="H119" s="47" t="s">
        <v>120</v>
      </c>
      <c r="I119" s="47" t="s">
        <v>120</v>
      </c>
      <c r="J119" s="47" t="s">
        <v>120</v>
      </c>
      <c r="K119" s="47" t="s">
        <v>120</v>
      </c>
      <c r="L119" s="47" t="s">
        <v>120</v>
      </c>
      <c r="M119" s="47" t="s">
        <v>120</v>
      </c>
      <c r="N119" s="47" t="s">
        <v>120</v>
      </c>
      <c r="O119" s="47" t="s">
        <v>120</v>
      </c>
      <c r="P119" s="48" t="s">
        <v>120</v>
      </c>
    </row>
    <row r="120" spans="1:16" x14ac:dyDescent="0.3">
      <c r="A120" s="44" t="s">
        <v>150</v>
      </c>
      <c r="B120" s="45" t="s">
        <v>140</v>
      </c>
      <c r="C120" s="46" t="s">
        <v>119</v>
      </c>
      <c r="D120" s="46" t="s">
        <v>121</v>
      </c>
      <c r="E120" s="49" t="s">
        <v>120</v>
      </c>
      <c r="F120" s="46" t="s">
        <v>133</v>
      </c>
      <c r="G120" s="46" t="s">
        <v>123</v>
      </c>
      <c r="H120" s="46" t="s">
        <v>121</v>
      </c>
      <c r="I120" s="46" t="s">
        <v>121</v>
      </c>
      <c r="J120" s="49" t="s">
        <v>120</v>
      </c>
      <c r="K120" s="49" t="s">
        <v>120</v>
      </c>
      <c r="L120" s="49" t="s">
        <v>120</v>
      </c>
      <c r="M120" s="49" t="s">
        <v>120</v>
      </c>
      <c r="N120" s="49" t="s">
        <v>120</v>
      </c>
      <c r="O120" s="49" t="s">
        <v>120</v>
      </c>
      <c r="P120" s="53" t="s">
        <v>121</v>
      </c>
    </row>
    <row r="121" spans="1:16" x14ac:dyDescent="0.3">
      <c r="A121" s="44" t="s">
        <v>70</v>
      </c>
      <c r="B121" s="45" t="s">
        <v>120</v>
      </c>
      <c r="C121" s="47" t="s">
        <v>120</v>
      </c>
      <c r="D121" s="47" t="s">
        <v>120</v>
      </c>
      <c r="E121" s="47" t="s">
        <v>120</v>
      </c>
      <c r="F121" s="47" t="s">
        <v>120</v>
      </c>
      <c r="G121" s="47" t="s">
        <v>120</v>
      </c>
      <c r="H121" s="47" t="s">
        <v>120</v>
      </c>
      <c r="I121" s="47" t="s">
        <v>120</v>
      </c>
      <c r="J121" s="47" t="s">
        <v>120</v>
      </c>
      <c r="K121" s="47" t="s">
        <v>120</v>
      </c>
      <c r="L121" s="47" t="s">
        <v>120</v>
      </c>
      <c r="M121" s="47" t="s">
        <v>120</v>
      </c>
      <c r="N121" s="47" t="s">
        <v>120</v>
      </c>
      <c r="O121" s="47" t="s">
        <v>120</v>
      </c>
      <c r="P121" s="48" t="s">
        <v>120</v>
      </c>
    </row>
    <row r="122" spans="1:16" x14ac:dyDescent="0.3">
      <c r="A122" s="42" t="s">
        <v>19</v>
      </c>
      <c r="B122" s="41" t="s">
        <v>121</v>
      </c>
      <c r="C122" s="51" t="s">
        <v>120</v>
      </c>
      <c r="D122" s="51" t="s">
        <v>120</v>
      </c>
      <c r="E122" s="51" t="s">
        <v>120</v>
      </c>
      <c r="F122" s="51" t="s">
        <v>120</v>
      </c>
      <c r="G122" s="51" t="s">
        <v>120</v>
      </c>
      <c r="H122" s="51" t="s">
        <v>120</v>
      </c>
      <c r="I122" s="51" t="s">
        <v>120</v>
      </c>
      <c r="J122" s="51" t="s">
        <v>120</v>
      </c>
      <c r="K122" s="51" t="s">
        <v>120</v>
      </c>
      <c r="L122" s="51" t="s">
        <v>120</v>
      </c>
      <c r="M122" s="51" t="s">
        <v>120</v>
      </c>
      <c r="N122" s="51" t="s">
        <v>120</v>
      </c>
      <c r="O122" s="51" t="s">
        <v>120</v>
      </c>
      <c r="P122" s="52" t="s">
        <v>121</v>
      </c>
    </row>
    <row r="124" spans="1:16" x14ac:dyDescent="0.3">
      <c r="C124" s="40" t="s">
        <v>151</v>
      </c>
    </row>
    <row r="126" spans="1:16" ht="43.2" x14ac:dyDescent="0.3">
      <c r="B126" s="41" t="s">
        <v>115</v>
      </c>
      <c r="C126" s="42" t="s">
        <v>99</v>
      </c>
      <c r="D126" s="42" t="s">
        <v>100</v>
      </c>
      <c r="E126" s="42" t="s">
        <v>7</v>
      </c>
      <c r="F126" s="42" t="s">
        <v>101</v>
      </c>
      <c r="G126" s="42" t="s">
        <v>116</v>
      </c>
      <c r="H126" s="42" t="s">
        <v>9</v>
      </c>
      <c r="I126" s="42" t="s">
        <v>117</v>
      </c>
      <c r="J126" s="42" t="s">
        <v>102</v>
      </c>
      <c r="K126" s="42" t="s">
        <v>118</v>
      </c>
      <c r="L126" s="42" t="s">
        <v>103</v>
      </c>
      <c r="M126" s="42" t="s">
        <v>104</v>
      </c>
      <c r="N126" s="42" t="s">
        <v>105</v>
      </c>
      <c r="O126" s="42" t="s">
        <v>106</v>
      </c>
      <c r="P126" s="43" t="s">
        <v>19</v>
      </c>
    </row>
    <row r="128" spans="1:16" ht="43.2" x14ac:dyDescent="0.3">
      <c r="A128" s="44" t="s">
        <v>152</v>
      </c>
      <c r="B128" s="45" t="s">
        <v>126</v>
      </c>
      <c r="C128" s="49" t="s">
        <v>120</v>
      </c>
      <c r="D128" s="49" t="s">
        <v>120</v>
      </c>
      <c r="E128" s="49" t="s">
        <v>120</v>
      </c>
      <c r="F128" s="46" t="s">
        <v>121</v>
      </c>
      <c r="G128" s="46" t="s">
        <v>121</v>
      </c>
      <c r="H128" s="46" t="s">
        <v>121</v>
      </c>
      <c r="I128" s="46" t="s">
        <v>121</v>
      </c>
      <c r="J128" s="49" t="s">
        <v>120</v>
      </c>
      <c r="K128" s="49" t="s">
        <v>120</v>
      </c>
      <c r="L128" s="49" t="s">
        <v>120</v>
      </c>
      <c r="M128" s="49" t="s">
        <v>120</v>
      </c>
      <c r="N128" s="49" t="s">
        <v>120</v>
      </c>
      <c r="O128" s="49" t="s">
        <v>120</v>
      </c>
      <c r="P128" s="50" t="s">
        <v>120</v>
      </c>
    </row>
    <row r="129" spans="1:16" ht="28.8" x14ac:dyDescent="0.3">
      <c r="A129" s="44" t="s">
        <v>153</v>
      </c>
      <c r="B129" s="45" t="s">
        <v>133</v>
      </c>
      <c r="C129" s="46" t="s">
        <v>121</v>
      </c>
      <c r="D129" s="47" t="s">
        <v>120</v>
      </c>
      <c r="E129" s="47" t="s">
        <v>120</v>
      </c>
      <c r="F129" s="46" t="s">
        <v>126</v>
      </c>
      <c r="G129" s="47" t="s">
        <v>120</v>
      </c>
      <c r="H129" s="46" t="s">
        <v>121</v>
      </c>
      <c r="I129" s="47" t="s">
        <v>120</v>
      </c>
      <c r="J129" s="47" t="s">
        <v>120</v>
      </c>
      <c r="K129" s="47" t="s">
        <v>120</v>
      </c>
      <c r="L129" s="47" t="s">
        <v>120</v>
      </c>
      <c r="M129" s="47" t="s">
        <v>120</v>
      </c>
      <c r="N129" s="47" t="s">
        <v>120</v>
      </c>
      <c r="O129" s="47" t="s">
        <v>120</v>
      </c>
      <c r="P129" s="48" t="s">
        <v>120</v>
      </c>
    </row>
    <row r="130" spans="1:16" x14ac:dyDescent="0.3">
      <c r="A130" s="44" t="s">
        <v>154</v>
      </c>
      <c r="B130" s="45" t="s">
        <v>121</v>
      </c>
      <c r="C130" s="49" t="s">
        <v>120</v>
      </c>
      <c r="D130" s="49" t="s">
        <v>120</v>
      </c>
      <c r="E130" s="49" t="s">
        <v>120</v>
      </c>
      <c r="F130" s="46" t="s">
        <v>121</v>
      </c>
      <c r="G130" s="49" t="s">
        <v>120</v>
      </c>
      <c r="H130" s="49" t="s">
        <v>120</v>
      </c>
      <c r="I130" s="49" t="s">
        <v>120</v>
      </c>
      <c r="J130" s="49" t="s">
        <v>120</v>
      </c>
      <c r="K130" s="49" t="s">
        <v>120</v>
      </c>
      <c r="L130" s="49" t="s">
        <v>120</v>
      </c>
      <c r="M130" s="49" t="s">
        <v>120</v>
      </c>
      <c r="N130" s="49" t="s">
        <v>120</v>
      </c>
      <c r="O130" s="49" t="s">
        <v>120</v>
      </c>
      <c r="P130" s="50" t="s">
        <v>120</v>
      </c>
    </row>
    <row r="131" spans="1:16" ht="43.2" x14ac:dyDescent="0.3">
      <c r="A131" s="44" t="s">
        <v>155</v>
      </c>
      <c r="B131" s="45" t="s">
        <v>120</v>
      </c>
      <c r="C131" s="47" t="s">
        <v>120</v>
      </c>
      <c r="D131" s="47" t="s">
        <v>120</v>
      </c>
      <c r="E131" s="47" t="s">
        <v>120</v>
      </c>
      <c r="F131" s="47" t="s">
        <v>120</v>
      </c>
      <c r="G131" s="47" t="s">
        <v>120</v>
      </c>
      <c r="H131" s="47" t="s">
        <v>120</v>
      </c>
      <c r="I131" s="47" t="s">
        <v>120</v>
      </c>
      <c r="J131" s="47" t="s">
        <v>120</v>
      </c>
      <c r="K131" s="47" t="s">
        <v>120</v>
      </c>
      <c r="L131" s="47" t="s">
        <v>120</v>
      </c>
      <c r="M131" s="47" t="s">
        <v>120</v>
      </c>
      <c r="N131" s="47" t="s">
        <v>120</v>
      </c>
      <c r="O131" s="47" t="s">
        <v>120</v>
      </c>
      <c r="P131" s="48" t="s">
        <v>120</v>
      </c>
    </row>
    <row r="132" spans="1:16" x14ac:dyDescent="0.3">
      <c r="A132" s="44" t="s">
        <v>75</v>
      </c>
      <c r="B132" s="45" t="s">
        <v>126</v>
      </c>
      <c r="C132" s="46" t="s">
        <v>121</v>
      </c>
      <c r="D132" s="46" t="s">
        <v>121</v>
      </c>
      <c r="E132" s="49" t="s">
        <v>120</v>
      </c>
      <c r="F132" s="46" t="s">
        <v>121</v>
      </c>
      <c r="G132" s="46" t="s">
        <v>121</v>
      </c>
      <c r="H132" s="49" t="s">
        <v>120</v>
      </c>
      <c r="I132" s="49" t="s">
        <v>120</v>
      </c>
      <c r="J132" s="49" t="s">
        <v>120</v>
      </c>
      <c r="K132" s="49" t="s">
        <v>120</v>
      </c>
      <c r="L132" s="49" t="s">
        <v>120</v>
      </c>
      <c r="M132" s="49" t="s">
        <v>120</v>
      </c>
      <c r="N132" s="49" t="s">
        <v>120</v>
      </c>
      <c r="O132" s="49" t="s">
        <v>120</v>
      </c>
      <c r="P132" s="50" t="s">
        <v>120</v>
      </c>
    </row>
    <row r="133" spans="1:16" x14ac:dyDescent="0.3">
      <c r="A133" s="44" t="s">
        <v>156</v>
      </c>
      <c r="B133" s="45" t="s">
        <v>120</v>
      </c>
      <c r="C133" s="47" t="s">
        <v>120</v>
      </c>
      <c r="D133" s="47" t="s">
        <v>120</v>
      </c>
      <c r="E133" s="47" t="s">
        <v>120</v>
      </c>
      <c r="F133" s="47" t="s">
        <v>120</v>
      </c>
      <c r="G133" s="47" t="s">
        <v>120</v>
      </c>
      <c r="H133" s="47" t="s">
        <v>120</v>
      </c>
      <c r="I133" s="47" t="s">
        <v>120</v>
      </c>
      <c r="J133" s="47" t="s">
        <v>120</v>
      </c>
      <c r="K133" s="47" t="s">
        <v>120</v>
      </c>
      <c r="L133" s="47" t="s">
        <v>120</v>
      </c>
      <c r="M133" s="47" t="s">
        <v>120</v>
      </c>
      <c r="N133" s="47" t="s">
        <v>120</v>
      </c>
      <c r="O133" s="47" t="s">
        <v>120</v>
      </c>
      <c r="P133" s="48" t="s">
        <v>120</v>
      </c>
    </row>
    <row r="134" spans="1:16" x14ac:dyDescent="0.3">
      <c r="A134" s="42" t="s">
        <v>19</v>
      </c>
      <c r="B134" s="41" t="s">
        <v>123</v>
      </c>
      <c r="C134" s="51" t="s">
        <v>120</v>
      </c>
      <c r="D134" s="51" t="s">
        <v>120</v>
      </c>
      <c r="E134" s="51" t="s">
        <v>120</v>
      </c>
      <c r="F134" s="51" t="s">
        <v>120</v>
      </c>
      <c r="G134" s="54" t="s">
        <v>121</v>
      </c>
      <c r="H134" s="51" t="s">
        <v>120</v>
      </c>
      <c r="I134" s="51" t="s">
        <v>120</v>
      </c>
      <c r="J134" s="51" t="s">
        <v>120</v>
      </c>
      <c r="K134" s="51" t="s">
        <v>120</v>
      </c>
      <c r="L134" s="51" t="s">
        <v>120</v>
      </c>
      <c r="M134" s="51" t="s">
        <v>120</v>
      </c>
      <c r="N134" s="51" t="s">
        <v>120</v>
      </c>
      <c r="O134" s="51" t="s">
        <v>120</v>
      </c>
      <c r="P134" s="52" t="s">
        <v>119</v>
      </c>
    </row>
    <row r="136" spans="1:16" x14ac:dyDescent="0.3">
      <c r="C136" s="40" t="s">
        <v>157</v>
      </c>
    </row>
    <row r="138" spans="1:16" ht="43.2" x14ac:dyDescent="0.3">
      <c r="B138" s="41" t="s">
        <v>115</v>
      </c>
      <c r="C138" s="42" t="s">
        <v>99</v>
      </c>
      <c r="D138" s="42" t="s">
        <v>100</v>
      </c>
      <c r="E138" s="42" t="s">
        <v>7</v>
      </c>
      <c r="F138" s="42" t="s">
        <v>101</v>
      </c>
      <c r="G138" s="42" t="s">
        <v>116</v>
      </c>
      <c r="H138" s="42" t="s">
        <v>9</v>
      </c>
      <c r="I138" s="42" t="s">
        <v>117</v>
      </c>
      <c r="J138" s="42" t="s">
        <v>102</v>
      </c>
      <c r="K138" s="42" t="s">
        <v>118</v>
      </c>
      <c r="L138" s="42" t="s">
        <v>103</v>
      </c>
      <c r="M138" s="42" t="s">
        <v>104</v>
      </c>
      <c r="N138" s="42" t="s">
        <v>105</v>
      </c>
      <c r="O138" s="42" t="s">
        <v>106</v>
      </c>
      <c r="P138" s="43" t="s">
        <v>19</v>
      </c>
    </row>
    <row r="140" spans="1:16" ht="28.8" x14ac:dyDescent="0.3">
      <c r="A140" s="44" t="s">
        <v>110</v>
      </c>
      <c r="B140" s="45" t="s">
        <v>122</v>
      </c>
      <c r="C140" s="46" t="s">
        <v>121</v>
      </c>
      <c r="D140" s="49" t="s">
        <v>120</v>
      </c>
      <c r="E140" s="49" t="s">
        <v>120</v>
      </c>
      <c r="F140" s="46" t="s">
        <v>126</v>
      </c>
      <c r="G140" s="46" t="s">
        <v>121</v>
      </c>
      <c r="H140" s="46" t="s">
        <v>121</v>
      </c>
      <c r="I140" s="49" t="s">
        <v>120</v>
      </c>
      <c r="J140" s="49" t="s">
        <v>120</v>
      </c>
      <c r="K140" s="49" t="s">
        <v>120</v>
      </c>
      <c r="L140" s="49" t="s">
        <v>120</v>
      </c>
      <c r="M140" s="49" t="s">
        <v>120</v>
      </c>
      <c r="N140" s="49" t="s">
        <v>120</v>
      </c>
      <c r="O140" s="49" t="s">
        <v>120</v>
      </c>
      <c r="P140" s="50" t="s">
        <v>120</v>
      </c>
    </row>
    <row r="141" spans="1:16" ht="28.8" x14ac:dyDescent="0.3">
      <c r="A141" s="44" t="s">
        <v>111</v>
      </c>
      <c r="B141" s="45" t="s">
        <v>158</v>
      </c>
      <c r="C141" s="46" t="s">
        <v>121</v>
      </c>
      <c r="D141" s="46" t="s">
        <v>121</v>
      </c>
      <c r="E141" s="47" t="s">
        <v>120</v>
      </c>
      <c r="F141" s="46" t="s">
        <v>123</v>
      </c>
      <c r="G141" s="46" t="s">
        <v>121</v>
      </c>
      <c r="H141" s="47" t="s">
        <v>120</v>
      </c>
      <c r="I141" s="46" t="s">
        <v>121</v>
      </c>
      <c r="J141" s="47" t="s">
        <v>120</v>
      </c>
      <c r="K141" s="47" t="s">
        <v>120</v>
      </c>
      <c r="L141" s="47" t="s">
        <v>120</v>
      </c>
      <c r="M141" s="47" t="s">
        <v>120</v>
      </c>
      <c r="N141" s="47" t="s">
        <v>120</v>
      </c>
      <c r="O141" s="47" t="s">
        <v>120</v>
      </c>
      <c r="P141" s="53" t="s">
        <v>121</v>
      </c>
    </row>
    <row r="142" spans="1:16" x14ac:dyDescent="0.3">
      <c r="A142" s="44" t="s">
        <v>156</v>
      </c>
      <c r="B142" s="45" t="s">
        <v>120</v>
      </c>
      <c r="C142" s="49" t="s">
        <v>120</v>
      </c>
      <c r="D142" s="49" t="s">
        <v>120</v>
      </c>
      <c r="E142" s="49" t="s">
        <v>120</v>
      </c>
      <c r="F142" s="49" t="s">
        <v>120</v>
      </c>
      <c r="G142" s="49" t="s">
        <v>120</v>
      </c>
      <c r="H142" s="49" t="s">
        <v>120</v>
      </c>
      <c r="I142" s="49" t="s">
        <v>120</v>
      </c>
      <c r="J142" s="49" t="s">
        <v>120</v>
      </c>
      <c r="K142" s="49" t="s">
        <v>120</v>
      </c>
      <c r="L142" s="49" t="s">
        <v>120</v>
      </c>
      <c r="M142" s="49" t="s">
        <v>120</v>
      </c>
      <c r="N142" s="49" t="s">
        <v>120</v>
      </c>
      <c r="O142" s="49" t="s">
        <v>120</v>
      </c>
      <c r="P142" s="50" t="s">
        <v>120</v>
      </c>
    </row>
    <row r="143" spans="1:16" x14ac:dyDescent="0.3">
      <c r="A143" s="42" t="s">
        <v>19</v>
      </c>
      <c r="B143" s="41" t="s">
        <v>119</v>
      </c>
      <c r="C143" s="55" t="s">
        <v>120</v>
      </c>
      <c r="D143" s="55" t="s">
        <v>120</v>
      </c>
      <c r="E143" s="55" t="s">
        <v>120</v>
      </c>
      <c r="F143" s="55" t="s">
        <v>120</v>
      </c>
      <c r="G143" s="54" t="s">
        <v>121</v>
      </c>
      <c r="H143" s="55" t="s">
        <v>120</v>
      </c>
      <c r="I143" s="55" t="s">
        <v>120</v>
      </c>
      <c r="J143" s="55" t="s">
        <v>120</v>
      </c>
      <c r="K143" s="55" t="s">
        <v>120</v>
      </c>
      <c r="L143" s="55" t="s">
        <v>120</v>
      </c>
      <c r="M143" s="55" t="s">
        <v>120</v>
      </c>
      <c r="N143" s="55" t="s">
        <v>120</v>
      </c>
      <c r="O143" s="55" t="s">
        <v>120</v>
      </c>
      <c r="P143" s="52" t="s">
        <v>121</v>
      </c>
    </row>
    <row r="145" spans="1:16" x14ac:dyDescent="0.3">
      <c r="C145" s="40" t="s">
        <v>159</v>
      </c>
    </row>
    <row r="147" spans="1:16" ht="43.2" x14ac:dyDescent="0.3">
      <c r="B147" s="41" t="s">
        <v>115</v>
      </c>
      <c r="C147" s="42" t="s">
        <v>99</v>
      </c>
      <c r="D147" s="42" t="s">
        <v>100</v>
      </c>
      <c r="E147" s="42" t="s">
        <v>7</v>
      </c>
      <c r="F147" s="42" t="s">
        <v>101</v>
      </c>
      <c r="G147" s="42" t="s">
        <v>116</v>
      </c>
      <c r="H147" s="42" t="s">
        <v>9</v>
      </c>
      <c r="I147" s="42" t="s">
        <v>117</v>
      </c>
      <c r="J147" s="42" t="s">
        <v>102</v>
      </c>
      <c r="K147" s="42" t="s">
        <v>118</v>
      </c>
      <c r="L147" s="42" t="s">
        <v>103</v>
      </c>
      <c r="M147" s="42" t="s">
        <v>104</v>
      </c>
      <c r="N147" s="42" t="s">
        <v>105</v>
      </c>
      <c r="O147" s="42" t="s">
        <v>106</v>
      </c>
      <c r="P147" s="43" t="s">
        <v>19</v>
      </c>
    </row>
    <row r="149" spans="1:16" ht="115.2" x14ac:dyDescent="0.3">
      <c r="A149" s="44" t="s">
        <v>160</v>
      </c>
      <c r="B149" s="45" t="s">
        <v>126</v>
      </c>
      <c r="C149" s="47" t="s">
        <v>120</v>
      </c>
      <c r="D149" s="46" t="s">
        <v>121</v>
      </c>
      <c r="E149" s="47" t="s">
        <v>120</v>
      </c>
      <c r="F149" s="46" t="s">
        <v>119</v>
      </c>
      <c r="G149" s="46" t="s">
        <v>121</v>
      </c>
      <c r="H149" s="47" t="s">
        <v>120</v>
      </c>
      <c r="I149" s="47" t="s">
        <v>120</v>
      </c>
      <c r="J149" s="47" t="s">
        <v>120</v>
      </c>
      <c r="K149" s="47" t="s">
        <v>120</v>
      </c>
      <c r="L149" s="47" t="s">
        <v>120</v>
      </c>
      <c r="M149" s="47" t="s">
        <v>120</v>
      </c>
      <c r="N149" s="47" t="s">
        <v>120</v>
      </c>
      <c r="O149" s="47" t="s">
        <v>120</v>
      </c>
      <c r="P149" s="48" t="s">
        <v>120</v>
      </c>
    </row>
    <row r="150" spans="1:16" ht="100.8" x14ac:dyDescent="0.3">
      <c r="A150" s="44" t="s">
        <v>161</v>
      </c>
      <c r="B150" s="45" t="s">
        <v>126</v>
      </c>
      <c r="C150" s="46" t="s">
        <v>121</v>
      </c>
      <c r="D150" s="49" t="s">
        <v>120</v>
      </c>
      <c r="E150" s="49" t="s">
        <v>120</v>
      </c>
      <c r="F150" s="46" t="s">
        <v>119</v>
      </c>
      <c r="G150" s="49" t="s">
        <v>120</v>
      </c>
      <c r="H150" s="49" t="s">
        <v>120</v>
      </c>
      <c r="I150" s="46" t="s">
        <v>121</v>
      </c>
      <c r="J150" s="49" t="s">
        <v>120</v>
      </c>
      <c r="K150" s="49" t="s">
        <v>120</v>
      </c>
      <c r="L150" s="49" t="s">
        <v>120</v>
      </c>
      <c r="M150" s="49" t="s">
        <v>120</v>
      </c>
      <c r="N150" s="49" t="s">
        <v>120</v>
      </c>
      <c r="O150" s="49" t="s">
        <v>120</v>
      </c>
      <c r="P150" s="50" t="s">
        <v>120</v>
      </c>
    </row>
    <row r="151" spans="1:16" ht="57.6" x14ac:dyDescent="0.3">
      <c r="A151" s="44" t="s">
        <v>162</v>
      </c>
      <c r="B151" s="45" t="s">
        <v>121</v>
      </c>
      <c r="C151" s="47" t="s">
        <v>120</v>
      </c>
      <c r="D151" s="47" t="s">
        <v>120</v>
      </c>
      <c r="E151" s="47" t="s">
        <v>120</v>
      </c>
      <c r="F151" s="46" t="s">
        <v>121</v>
      </c>
      <c r="G151" s="47" t="s">
        <v>120</v>
      </c>
      <c r="H151" s="47" t="s">
        <v>120</v>
      </c>
      <c r="I151" s="47" t="s">
        <v>120</v>
      </c>
      <c r="J151" s="47" t="s">
        <v>120</v>
      </c>
      <c r="K151" s="47" t="s">
        <v>120</v>
      </c>
      <c r="L151" s="47" t="s">
        <v>120</v>
      </c>
      <c r="M151" s="47" t="s">
        <v>120</v>
      </c>
      <c r="N151" s="47" t="s">
        <v>120</v>
      </c>
      <c r="O151" s="47" t="s">
        <v>120</v>
      </c>
      <c r="P151" s="48" t="s">
        <v>120</v>
      </c>
    </row>
    <row r="152" spans="1:16" ht="57.6" x14ac:dyDescent="0.3">
      <c r="A152" s="44" t="s">
        <v>163</v>
      </c>
      <c r="B152" s="45" t="s">
        <v>119</v>
      </c>
      <c r="C152" s="49" t="s">
        <v>120</v>
      </c>
      <c r="D152" s="49" t="s">
        <v>120</v>
      </c>
      <c r="E152" s="49" t="s">
        <v>120</v>
      </c>
      <c r="F152" s="46" t="s">
        <v>121</v>
      </c>
      <c r="G152" s="46" t="s">
        <v>121</v>
      </c>
      <c r="H152" s="49" t="s">
        <v>120</v>
      </c>
      <c r="I152" s="49" t="s">
        <v>120</v>
      </c>
      <c r="J152" s="49" t="s">
        <v>120</v>
      </c>
      <c r="K152" s="49" t="s">
        <v>120</v>
      </c>
      <c r="L152" s="49" t="s">
        <v>120</v>
      </c>
      <c r="M152" s="49" t="s">
        <v>120</v>
      </c>
      <c r="N152" s="49" t="s">
        <v>120</v>
      </c>
      <c r="O152" s="49" t="s">
        <v>120</v>
      </c>
      <c r="P152" s="50" t="s">
        <v>120</v>
      </c>
    </row>
    <row r="153" spans="1:16" ht="100.8" x14ac:dyDescent="0.3">
      <c r="A153" s="44" t="s">
        <v>164</v>
      </c>
      <c r="B153" s="45" t="s">
        <v>123</v>
      </c>
      <c r="C153" s="46" t="s">
        <v>121</v>
      </c>
      <c r="D153" s="47" t="s">
        <v>120</v>
      </c>
      <c r="E153" s="47" t="s">
        <v>120</v>
      </c>
      <c r="F153" s="46" t="s">
        <v>121</v>
      </c>
      <c r="G153" s="47" t="s">
        <v>120</v>
      </c>
      <c r="H153" s="46" t="s">
        <v>121</v>
      </c>
      <c r="I153" s="47" t="s">
        <v>120</v>
      </c>
      <c r="J153" s="47" t="s">
        <v>120</v>
      </c>
      <c r="K153" s="47" t="s">
        <v>120</v>
      </c>
      <c r="L153" s="47" t="s">
        <v>120</v>
      </c>
      <c r="M153" s="47" t="s">
        <v>120</v>
      </c>
      <c r="N153" s="47" t="s">
        <v>120</v>
      </c>
      <c r="O153" s="47" t="s">
        <v>120</v>
      </c>
      <c r="P153" s="48" t="s">
        <v>120</v>
      </c>
    </row>
    <row r="154" spans="1:16" ht="86.4" x14ac:dyDescent="0.3">
      <c r="A154" s="44" t="s">
        <v>165</v>
      </c>
      <c r="B154" s="45" t="s">
        <v>120</v>
      </c>
      <c r="C154" s="49" t="s">
        <v>120</v>
      </c>
      <c r="D154" s="49" t="s">
        <v>120</v>
      </c>
      <c r="E154" s="49" t="s">
        <v>120</v>
      </c>
      <c r="F154" s="49" t="s">
        <v>120</v>
      </c>
      <c r="G154" s="49" t="s">
        <v>120</v>
      </c>
      <c r="H154" s="49" t="s">
        <v>120</v>
      </c>
      <c r="I154" s="49" t="s">
        <v>120</v>
      </c>
      <c r="J154" s="49" t="s">
        <v>120</v>
      </c>
      <c r="K154" s="49" t="s">
        <v>120</v>
      </c>
      <c r="L154" s="49" t="s">
        <v>120</v>
      </c>
      <c r="M154" s="49" t="s">
        <v>120</v>
      </c>
      <c r="N154" s="49" t="s">
        <v>120</v>
      </c>
      <c r="O154" s="49" t="s">
        <v>120</v>
      </c>
      <c r="P154" s="50" t="s">
        <v>120</v>
      </c>
    </row>
    <row r="155" spans="1:16" ht="57.6" x14ac:dyDescent="0.3">
      <c r="A155" s="44" t="s">
        <v>112</v>
      </c>
      <c r="B155" s="45" t="s">
        <v>120</v>
      </c>
      <c r="C155" s="47" t="s">
        <v>120</v>
      </c>
      <c r="D155" s="47" t="s">
        <v>120</v>
      </c>
      <c r="E155" s="47" t="s">
        <v>120</v>
      </c>
      <c r="F155" s="47" t="s">
        <v>120</v>
      </c>
      <c r="G155" s="47" t="s">
        <v>120</v>
      </c>
      <c r="H155" s="47" t="s">
        <v>120</v>
      </c>
      <c r="I155" s="47" t="s">
        <v>120</v>
      </c>
      <c r="J155" s="47" t="s">
        <v>120</v>
      </c>
      <c r="K155" s="47" t="s">
        <v>120</v>
      </c>
      <c r="L155" s="47" t="s">
        <v>120</v>
      </c>
      <c r="M155" s="47" t="s">
        <v>120</v>
      </c>
      <c r="N155" s="47" t="s">
        <v>120</v>
      </c>
      <c r="O155" s="47" t="s">
        <v>120</v>
      </c>
      <c r="P155" s="48" t="s">
        <v>120</v>
      </c>
    </row>
    <row r="156" spans="1:16" ht="28.8" x14ac:dyDescent="0.3">
      <c r="A156" s="44" t="s">
        <v>166</v>
      </c>
      <c r="B156" s="45" t="s">
        <v>120</v>
      </c>
      <c r="C156" s="49" t="s">
        <v>120</v>
      </c>
      <c r="D156" s="49" t="s">
        <v>120</v>
      </c>
      <c r="E156" s="49" t="s">
        <v>120</v>
      </c>
      <c r="F156" s="49" t="s">
        <v>120</v>
      </c>
      <c r="G156" s="49" t="s">
        <v>120</v>
      </c>
      <c r="H156" s="49" t="s">
        <v>120</v>
      </c>
      <c r="I156" s="49" t="s">
        <v>120</v>
      </c>
      <c r="J156" s="49" t="s">
        <v>120</v>
      </c>
      <c r="K156" s="49" t="s">
        <v>120</v>
      </c>
      <c r="L156" s="49" t="s">
        <v>120</v>
      </c>
      <c r="M156" s="49" t="s">
        <v>120</v>
      </c>
      <c r="N156" s="49" t="s">
        <v>120</v>
      </c>
      <c r="O156" s="49" t="s">
        <v>120</v>
      </c>
      <c r="P156" s="50" t="s">
        <v>120</v>
      </c>
    </row>
    <row r="157" spans="1:16" x14ac:dyDescent="0.3">
      <c r="A157" s="42" t="s">
        <v>19</v>
      </c>
      <c r="B157" s="41" t="s">
        <v>123</v>
      </c>
      <c r="C157" s="55" t="s">
        <v>120</v>
      </c>
      <c r="D157" s="55" t="s">
        <v>120</v>
      </c>
      <c r="E157" s="55" t="s">
        <v>120</v>
      </c>
      <c r="F157" s="55" t="s">
        <v>120</v>
      </c>
      <c r="G157" s="54" t="s">
        <v>121</v>
      </c>
      <c r="H157" s="55" t="s">
        <v>120</v>
      </c>
      <c r="I157" s="55" t="s">
        <v>120</v>
      </c>
      <c r="J157" s="55" t="s">
        <v>120</v>
      </c>
      <c r="K157" s="55" t="s">
        <v>120</v>
      </c>
      <c r="L157" s="55" t="s">
        <v>120</v>
      </c>
      <c r="M157" s="55" t="s">
        <v>120</v>
      </c>
      <c r="N157" s="55" t="s">
        <v>120</v>
      </c>
      <c r="O157" s="55" t="s">
        <v>120</v>
      </c>
      <c r="P157" s="52" t="s">
        <v>119</v>
      </c>
    </row>
    <row r="159" spans="1:16" x14ac:dyDescent="0.3">
      <c r="C159" s="40" t="s">
        <v>167</v>
      </c>
    </row>
    <row r="161" spans="1:16" ht="43.2" x14ac:dyDescent="0.3">
      <c r="B161" s="41" t="s">
        <v>115</v>
      </c>
      <c r="C161" s="42" t="s">
        <v>99</v>
      </c>
      <c r="D161" s="42" t="s">
        <v>100</v>
      </c>
      <c r="E161" s="42" t="s">
        <v>7</v>
      </c>
      <c r="F161" s="42" t="s">
        <v>101</v>
      </c>
      <c r="G161" s="42" t="s">
        <v>116</v>
      </c>
      <c r="H161" s="42" t="s">
        <v>9</v>
      </c>
      <c r="I161" s="42" t="s">
        <v>117</v>
      </c>
      <c r="J161" s="42" t="s">
        <v>102</v>
      </c>
      <c r="K161" s="42" t="s">
        <v>118</v>
      </c>
      <c r="L161" s="42" t="s">
        <v>103</v>
      </c>
      <c r="M161" s="42" t="s">
        <v>104</v>
      </c>
      <c r="N161" s="42" t="s">
        <v>105</v>
      </c>
      <c r="O161" s="42" t="s">
        <v>106</v>
      </c>
      <c r="P161" s="43" t="s">
        <v>19</v>
      </c>
    </row>
    <row r="163" spans="1:16" x14ac:dyDescent="0.3">
      <c r="A163" s="44" t="s">
        <v>25</v>
      </c>
      <c r="B163" s="45" t="s">
        <v>121</v>
      </c>
      <c r="C163" s="46" t="s">
        <v>121</v>
      </c>
      <c r="D163" s="47" t="s">
        <v>120</v>
      </c>
      <c r="E163" s="47" t="s">
        <v>120</v>
      </c>
      <c r="F163" s="47" t="s">
        <v>120</v>
      </c>
      <c r="G163" s="47" t="s">
        <v>120</v>
      </c>
      <c r="H163" s="47" t="s">
        <v>120</v>
      </c>
      <c r="I163" s="47" t="s">
        <v>120</v>
      </c>
      <c r="J163" s="47" t="s">
        <v>120</v>
      </c>
      <c r="K163" s="47" t="s">
        <v>120</v>
      </c>
      <c r="L163" s="47" t="s">
        <v>120</v>
      </c>
      <c r="M163" s="47" t="s">
        <v>120</v>
      </c>
      <c r="N163" s="47" t="s">
        <v>120</v>
      </c>
      <c r="O163" s="47" t="s">
        <v>120</v>
      </c>
      <c r="P163" s="48" t="s">
        <v>120</v>
      </c>
    </row>
    <row r="164" spans="1:16" x14ac:dyDescent="0.3">
      <c r="A164" s="44" t="s">
        <v>26</v>
      </c>
      <c r="B164" s="45" t="s">
        <v>140</v>
      </c>
      <c r="C164" s="46" t="s">
        <v>121</v>
      </c>
      <c r="D164" s="46" t="s">
        <v>121</v>
      </c>
      <c r="E164" s="49" t="s">
        <v>120</v>
      </c>
      <c r="F164" s="46" t="s">
        <v>122</v>
      </c>
      <c r="G164" s="46" t="s">
        <v>123</v>
      </c>
      <c r="H164" s="46" t="s">
        <v>121</v>
      </c>
      <c r="I164" s="46" t="s">
        <v>121</v>
      </c>
      <c r="J164" s="49" t="s">
        <v>120</v>
      </c>
      <c r="K164" s="49" t="s">
        <v>120</v>
      </c>
      <c r="L164" s="49" t="s">
        <v>120</v>
      </c>
      <c r="M164" s="49" t="s">
        <v>120</v>
      </c>
      <c r="N164" s="49" t="s">
        <v>120</v>
      </c>
      <c r="O164" s="49" t="s">
        <v>120</v>
      </c>
      <c r="P164" s="53" t="s">
        <v>121</v>
      </c>
    </row>
    <row r="165" spans="1:16" x14ac:dyDescent="0.3">
      <c r="A165" s="42" t="s">
        <v>19</v>
      </c>
      <c r="B165" s="41" t="s">
        <v>121</v>
      </c>
      <c r="C165" s="55" t="s">
        <v>120</v>
      </c>
      <c r="D165" s="55" t="s">
        <v>120</v>
      </c>
      <c r="E165" s="55" t="s">
        <v>120</v>
      </c>
      <c r="F165" s="55" t="s">
        <v>120</v>
      </c>
      <c r="G165" s="55" t="s">
        <v>120</v>
      </c>
      <c r="H165" s="55" t="s">
        <v>120</v>
      </c>
      <c r="I165" s="55" t="s">
        <v>120</v>
      </c>
      <c r="J165" s="55" t="s">
        <v>120</v>
      </c>
      <c r="K165" s="55" t="s">
        <v>120</v>
      </c>
      <c r="L165" s="55" t="s">
        <v>120</v>
      </c>
      <c r="M165" s="55" t="s">
        <v>120</v>
      </c>
      <c r="N165" s="55" t="s">
        <v>120</v>
      </c>
      <c r="O165" s="55" t="s">
        <v>120</v>
      </c>
      <c r="P165" s="52" t="s">
        <v>121</v>
      </c>
    </row>
    <row r="167" spans="1:16" x14ac:dyDescent="0.3">
      <c r="C167" s="40" t="s">
        <v>168</v>
      </c>
    </row>
    <row r="169" spans="1:16" ht="43.2" x14ac:dyDescent="0.3">
      <c r="B169" s="41" t="s">
        <v>115</v>
      </c>
      <c r="C169" s="42" t="s">
        <v>99</v>
      </c>
      <c r="D169" s="42" t="s">
        <v>100</v>
      </c>
      <c r="E169" s="42" t="s">
        <v>7</v>
      </c>
      <c r="F169" s="42" t="s">
        <v>101</v>
      </c>
      <c r="G169" s="42" t="s">
        <v>116</v>
      </c>
      <c r="H169" s="42" t="s">
        <v>9</v>
      </c>
      <c r="I169" s="42" t="s">
        <v>117</v>
      </c>
      <c r="J169" s="42" t="s">
        <v>102</v>
      </c>
      <c r="K169" s="42" t="s">
        <v>118</v>
      </c>
      <c r="L169" s="42" t="s">
        <v>103</v>
      </c>
      <c r="M169" s="42" t="s">
        <v>104</v>
      </c>
      <c r="N169" s="42" t="s">
        <v>105</v>
      </c>
      <c r="O169" s="42" t="s">
        <v>106</v>
      </c>
      <c r="P169" s="43" t="s">
        <v>19</v>
      </c>
    </row>
    <row r="171" spans="1:16" x14ac:dyDescent="0.3">
      <c r="A171" s="44" t="s">
        <v>26</v>
      </c>
      <c r="B171" s="45" t="s">
        <v>169</v>
      </c>
      <c r="C171" s="46" t="s">
        <v>119</v>
      </c>
      <c r="D171" s="46" t="s">
        <v>121</v>
      </c>
      <c r="E171" s="47" t="s">
        <v>120</v>
      </c>
      <c r="F171" s="46" t="s">
        <v>128</v>
      </c>
      <c r="G171" s="46" t="s">
        <v>119</v>
      </c>
      <c r="H171" s="46" t="s">
        <v>121</v>
      </c>
      <c r="I171" s="46" t="s">
        <v>121</v>
      </c>
      <c r="J171" s="47" t="s">
        <v>120</v>
      </c>
      <c r="K171" s="47" t="s">
        <v>120</v>
      </c>
      <c r="L171" s="47" t="s">
        <v>120</v>
      </c>
      <c r="M171" s="47" t="s">
        <v>120</v>
      </c>
      <c r="N171" s="47" t="s">
        <v>120</v>
      </c>
      <c r="O171" s="47" t="s">
        <v>120</v>
      </c>
      <c r="P171" s="53" t="s">
        <v>121</v>
      </c>
    </row>
    <row r="172" spans="1:16" x14ac:dyDescent="0.3">
      <c r="A172" s="44" t="s">
        <v>82</v>
      </c>
      <c r="B172" s="45" t="s">
        <v>121</v>
      </c>
      <c r="C172" s="49" t="s">
        <v>120</v>
      </c>
      <c r="D172" s="49" t="s">
        <v>120</v>
      </c>
      <c r="E172" s="49" t="s">
        <v>120</v>
      </c>
      <c r="F172" s="46" t="s">
        <v>121</v>
      </c>
      <c r="G172" s="49" t="s">
        <v>120</v>
      </c>
      <c r="H172" s="49" t="s">
        <v>120</v>
      </c>
      <c r="I172" s="49" t="s">
        <v>120</v>
      </c>
      <c r="J172" s="49" t="s">
        <v>120</v>
      </c>
      <c r="K172" s="49" t="s">
        <v>120</v>
      </c>
      <c r="L172" s="49" t="s">
        <v>120</v>
      </c>
      <c r="M172" s="49" t="s">
        <v>120</v>
      </c>
      <c r="N172" s="49" t="s">
        <v>120</v>
      </c>
      <c r="O172" s="49" t="s">
        <v>120</v>
      </c>
      <c r="P172" s="50" t="s">
        <v>120</v>
      </c>
    </row>
    <row r="173" spans="1:16" x14ac:dyDescent="0.3">
      <c r="A173" s="44" t="s">
        <v>83</v>
      </c>
      <c r="B173" s="45" t="s">
        <v>120</v>
      </c>
      <c r="C173" s="47" t="s">
        <v>120</v>
      </c>
      <c r="D173" s="47" t="s">
        <v>120</v>
      </c>
      <c r="E173" s="47" t="s">
        <v>120</v>
      </c>
      <c r="F173" s="47" t="s">
        <v>120</v>
      </c>
      <c r="G173" s="47" t="s">
        <v>120</v>
      </c>
      <c r="H173" s="47" t="s">
        <v>120</v>
      </c>
      <c r="I173" s="47" t="s">
        <v>120</v>
      </c>
      <c r="J173" s="47" t="s">
        <v>120</v>
      </c>
      <c r="K173" s="47" t="s">
        <v>120</v>
      </c>
      <c r="L173" s="47" t="s">
        <v>120</v>
      </c>
      <c r="M173" s="47" t="s">
        <v>120</v>
      </c>
      <c r="N173" s="47" t="s">
        <v>120</v>
      </c>
      <c r="O173" s="47" t="s">
        <v>120</v>
      </c>
      <c r="P173" s="48" t="s">
        <v>120</v>
      </c>
    </row>
    <row r="174" spans="1:16" x14ac:dyDescent="0.3">
      <c r="A174" s="44" t="s">
        <v>113</v>
      </c>
      <c r="B174" s="45" t="s">
        <v>120</v>
      </c>
      <c r="C174" s="49" t="s">
        <v>120</v>
      </c>
      <c r="D174" s="49" t="s">
        <v>120</v>
      </c>
      <c r="E174" s="49" t="s">
        <v>120</v>
      </c>
      <c r="F174" s="49" t="s">
        <v>120</v>
      </c>
      <c r="G174" s="49" t="s">
        <v>120</v>
      </c>
      <c r="H174" s="49" t="s">
        <v>120</v>
      </c>
      <c r="I174" s="49" t="s">
        <v>120</v>
      </c>
      <c r="J174" s="49" t="s">
        <v>120</v>
      </c>
      <c r="K174" s="49" t="s">
        <v>120</v>
      </c>
      <c r="L174" s="49" t="s">
        <v>120</v>
      </c>
      <c r="M174" s="49" t="s">
        <v>120</v>
      </c>
      <c r="N174" s="49" t="s">
        <v>120</v>
      </c>
      <c r="O174" s="49" t="s">
        <v>120</v>
      </c>
      <c r="P174" s="50" t="s">
        <v>120</v>
      </c>
    </row>
    <row r="175" spans="1:16" x14ac:dyDescent="0.3">
      <c r="A175" s="42" t="s">
        <v>19</v>
      </c>
      <c r="B175" s="41" t="s">
        <v>123</v>
      </c>
      <c r="C175" s="55" t="s">
        <v>120</v>
      </c>
      <c r="D175" s="55" t="s">
        <v>120</v>
      </c>
      <c r="E175" s="55" t="s">
        <v>120</v>
      </c>
      <c r="F175" s="54" t="s">
        <v>121</v>
      </c>
      <c r="G175" s="54" t="s">
        <v>121</v>
      </c>
      <c r="H175" s="55" t="s">
        <v>120</v>
      </c>
      <c r="I175" s="55" t="s">
        <v>120</v>
      </c>
      <c r="J175" s="55" t="s">
        <v>120</v>
      </c>
      <c r="K175" s="55" t="s">
        <v>120</v>
      </c>
      <c r="L175" s="55" t="s">
        <v>120</v>
      </c>
      <c r="M175" s="55" t="s">
        <v>120</v>
      </c>
      <c r="N175" s="55" t="s">
        <v>120</v>
      </c>
      <c r="O175" s="55" t="s">
        <v>120</v>
      </c>
      <c r="P175" s="52" t="s">
        <v>121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3CEB2-D9DF-45F7-AC33-89EE7896D535}">
  <dimension ref="B1:O29"/>
  <sheetViews>
    <sheetView workbookViewId="0">
      <selection activeCell="L11" sqref="L11"/>
    </sheetView>
  </sheetViews>
  <sheetFormatPr defaultRowHeight="14.4" x14ac:dyDescent="0.3"/>
  <cols>
    <col min="1" max="1" width="3.44140625" customWidth="1"/>
    <col min="2" max="2" width="37" bestFit="1" customWidth="1"/>
    <col min="3" max="5" width="5.109375" customWidth="1"/>
    <col min="6" max="6" width="3.5546875" customWidth="1"/>
    <col min="7" max="7" width="27.33203125" customWidth="1"/>
    <col min="8" max="9" width="5.109375" customWidth="1"/>
    <col min="10" max="10" width="3.5546875" customWidth="1"/>
    <col min="11" max="11" width="27.33203125" customWidth="1"/>
    <col min="12" max="13" width="5.109375" customWidth="1"/>
    <col min="14" max="14" width="3.5546875" customWidth="1"/>
  </cols>
  <sheetData>
    <row r="1" spans="2:15" x14ac:dyDescent="0.3">
      <c r="B1" s="4" t="s">
        <v>0</v>
      </c>
    </row>
    <row r="3" spans="2:15" x14ac:dyDescent="0.3">
      <c r="B3" s="6" t="s">
        <v>32</v>
      </c>
      <c r="C3" s="7"/>
      <c r="D3" s="7"/>
      <c r="E3" s="8" t="s">
        <v>20</v>
      </c>
      <c r="F3" s="3"/>
      <c r="G3" s="6" t="s">
        <v>57</v>
      </c>
      <c r="H3" s="7"/>
      <c r="I3" s="8" t="s">
        <v>20</v>
      </c>
      <c r="J3" s="3"/>
      <c r="K3" s="6" t="s">
        <v>66</v>
      </c>
      <c r="L3" s="7"/>
      <c r="M3" s="8" t="s">
        <v>20</v>
      </c>
      <c r="N3" s="3"/>
      <c r="O3" s="3"/>
    </row>
    <row r="4" spans="2:15" ht="12.9" customHeight="1" x14ac:dyDescent="0.3">
      <c r="B4" s="23" t="s">
        <v>33</v>
      </c>
      <c r="C4" s="24"/>
      <c r="D4" s="25">
        <f>SUM(C5:C9)</f>
        <v>3</v>
      </c>
      <c r="E4" s="11">
        <f>D4/'Role, Age, Gender, Disability'!$C$4*100</f>
        <v>17.647058823529413</v>
      </c>
      <c r="F4" s="3"/>
      <c r="G4" s="9" t="s">
        <v>58</v>
      </c>
      <c r="H4" s="10">
        <v>4</v>
      </c>
      <c r="I4" s="11">
        <f>(H4/'Role, Age, Gender, Disability'!$C$4)*100</f>
        <v>23.52941176470588</v>
      </c>
      <c r="J4" s="3"/>
      <c r="K4" s="9" t="s">
        <v>67</v>
      </c>
      <c r="L4" s="10">
        <v>1</v>
      </c>
      <c r="M4" s="33">
        <f>(L4/'Role, Age, Gender, Disability'!$C$4)*100</f>
        <v>5.8823529411764701</v>
      </c>
      <c r="N4" s="3"/>
      <c r="O4" s="3"/>
    </row>
    <row r="5" spans="2:15" ht="12.9" customHeight="1" x14ac:dyDescent="0.3">
      <c r="B5" s="26" t="s">
        <v>34</v>
      </c>
      <c r="C5" s="10">
        <v>0</v>
      </c>
      <c r="D5" s="10"/>
      <c r="E5" s="27"/>
      <c r="F5" s="3"/>
      <c r="G5" s="9" t="s">
        <v>59</v>
      </c>
      <c r="H5" s="10">
        <v>0</v>
      </c>
      <c r="I5" s="11">
        <f>(H5/'Role, Age, Gender, Disability'!$C$4)*100</f>
        <v>0</v>
      </c>
      <c r="J5" s="3"/>
      <c r="K5" s="9" t="s">
        <v>68</v>
      </c>
      <c r="L5" s="10">
        <v>0</v>
      </c>
      <c r="M5" s="33">
        <f>(L5/'Role, Age, Gender, Disability'!$C$4)*100</f>
        <v>0</v>
      </c>
      <c r="N5" s="3"/>
      <c r="O5" s="3"/>
    </row>
    <row r="6" spans="2:15" ht="12.9" customHeight="1" x14ac:dyDescent="0.3">
      <c r="B6" s="26" t="s">
        <v>35</v>
      </c>
      <c r="C6" s="10">
        <v>0</v>
      </c>
      <c r="D6" s="10"/>
      <c r="E6" s="27"/>
      <c r="F6" s="3"/>
      <c r="G6" s="9" t="s">
        <v>60</v>
      </c>
      <c r="H6" s="10">
        <v>5</v>
      </c>
      <c r="I6" s="11">
        <f>(H6/'Role, Age, Gender, Disability'!$C$4)*100</f>
        <v>29.411764705882355</v>
      </c>
      <c r="J6" s="3"/>
      <c r="K6" s="9" t="s">
        <v>69</v>
      </c>
      <c r="L6" s="10">
        <v>15</v>
      </c>
      <c r="M6" s="33">
        <f>(L6/'Role, Age, Gender, Disability'!$C$4)*100</f>
        <v>88.235294117647058</v>
      </c>
      <c r="N6" s="3"/>
      <c r="O6" s="3"/>
    </row>
    <row r="7" spans="2:15" ht="12.9" customHeight="1" x14ac:dyDescent="0.3">
      <c r="B7" s="26" t="s">
        <v>36</v>
      </c>
      <c r="C7" s="10">
        <v>3</v>
      </c>
      <c r="D7" s="10"/>
      <c r="E7" s="27"/>
      <c r="F7" s="3"/>
      <c r="G7" s="9" t="s">
        <v>61</v>
      </c>
      <c r="H7" s="10">
        <v>1</v>
      </c>
      <c r="I7" s="11">
        <f>(H7/'Role, Age, Gender, Disability'!$C$4)*100</f>
        <v>5.8823529411764701</v>
      </c>
      <c r="J7" s="3"/>
      <c r="K7" s="9" t="s">
        <v>70</v>
      </c>
      <c r="L7" s="10">
        <v>0</v>
      </c>
      <c r="M7" s="33">
        <f>(L7/'Role, Age, Gender, Disability'!$C$4)*100</f>
        <v>0</v>
      </c>
      <c r="N7" s="3"/>
      <c r="O7" s="3"/>
    </row>
    <row r="8" spans="2:15" ht="12.9" customHeight="1" x14ac:dyDescent="0.3">
      <c r="B8" s="26" t="s">
        <v>56</v>
      </c>
      <c r="C8" s="10">
        <v>0</v>
      </c>
      <c r="D8" s="10"/>
      <c r="E8" s="27"/>
      <c r="F8" s="3"/>
      <c r="G8" s="9" t="s">
        <v>62</v>
      </c>
      <c r="H8" s="10">
        <v>0</v>
      </c>
      <c r="I8" s="11">
        <f>(H8/'Role, Age, Gender, Disability'!$C$4)*100</f>
        <v>0</v>
      </c>
      <c r="J8" s="3"/>
      <c r="K8" s="9" t="s">
        <v>19</v>
      </c>
      <c r="L8" s="10">
        <v>1</v>
      </c>
      <c r="M8" s="33">
        <f>(L8/'Role, Age, Gender, Disability'!$C$4)*100</f>
        <v>5.8823529411764701</v>
      </c>
      <c r="N8" s="3"/>
      <c r="O8" s="3"/>
    </row>
    <row r="9" spans="2:15" ht="12.9" customHeight="1" x14ac:dyDescent="0.3">
      <c r="B9" s="26" t="s">
        <v>37</v>
      </c>
      <c r="C9" s="10">
        <v>0</v>
      </c>
      <c r="D9" s="10"/>
      <c r="E9" s="27"/>
      <c r="F9" s="3"/>
      <c r="G9" s="9" t="s">
        <v>63</v>
      </c>
      <c r="H9" s="10">
        <v>0</v>
      </c>
      <c r="I9" s="11">
        <f>(H9/'Role, Age, Gender, Disability'!$C$4)*100</f>
        <v>0</v>
      </c>
      <c r="J9" s="3"/>
      <c r="K9" s="12" t="s">
        <v>71</v>
      </c>
      <c r="L9" s="13">
        <v>0</v>
      </c>
      <c r="M9" s="34">
        <f>(L9/'Role, Age, Gender, Disability'!$C$4)*100</f>
        <v>0</v>
      </c>
      <c r="N9" s="3"/>
      <c r="O9" s="3"/>
    </row>
    <row r="10" spans="2:15" ht="12.9" customHeight="1" x14ac:dyDescent="0.3">
      <c r="B10" s="23" t="s">
        <v>38</v>
      </c>
      <c r="C10" s="24"/>
      <c r="D10" s="25">
        <f>SUM(C11:C13)</f>
        <v>1</v>
      </c>
      <c r="E10" s="11">
        <f>D10/'Role, Age, Gender, Disability'!$C$4*100</f>
        <v>5.8823529411764701</v>
      </c>
      <c r="F10" s="3"/>
      <c r="G10" s="9" t="s">
        <v>64</v>
      </c>
      <c r="H10" s="10">
        <v>1</v>
      </c>
      <c r="I10" s="11">
        <f>(H10/'Role, Age, Gender, Disability'!$C$4)*100</f>
        <v>5.8823529411764701</v>
      </c>
      <c r="J10" s="3"/>
      <c r="K10" s="3"/>
      <c r="L10" s="3"/>
      <c r="M10" s="3"/>
      <c r="N10" s="3"/>
      <c r="O10" s="3"/>
    </row>
    <row r="11" spans="2:15" ht="12.9" customHeight="1" x14ac:dyDescent="0.3">
      <c r="B11" s="26" t="s">
        <v>39</v>
      </c>
      <c r="C11" s="10"/>
      <c r="D11" s="10"/>
      <c r="E11" s="27"/>
      <c r="F11" s="3"/>
      <c r="G11" s="9" t="s">
        <v>65</v>
      </c>
      <c r="H11" s="10">
        <v>2</v>
      </c>
      <c r="I11" s="11">
        <f>(H11/'Role, Age, Gender, Disability'!$C$4)*100</f>
        <v>11.76470588235294</v>
      </c>
      <c r="J11" s="3"/>
      <c r="K11" s="3"/>
      <c r="L11" s="3"/>
      <c r="M11" s="3"/>
      <c r="N11" s="3"/>
      <c r="O11" s="3"/>
    </row>
    <row r="12" spans="2:15" ht="12.75" customHeight="1" x14ac:dyDescent="0.3">
      <c r="B12" s="26" t="s">
        <v>40</v>
      </c>
      <c r="C12" s="10">
        <v>1</v>
      </c>
      <c r="D12" s="10"/>
      <c r="E12" s="27"/>
      <c r="F12" s="3"/>
      <c r="G12" s="12" t="s">
        <v>19</v>
      </c>
      <c r="H12" s="13">
        <v>4</v>
      </c>
      <c r="I12" s="14">
        <f>(H12/'Role, Age, Gender, Disability'!$C$4)*100</f>
        <v>23.52941176470588</v>
      </c>
      <c r="J12" s="3"/>
      <c r="L12" s="3"/>
      <c r="M12" s="3"/>
      <c r="N12" s="3"/>
      <c r="O12" s="3"/>
    </row>
    <row r="13" spans="2:15" ht="12.9" customHeight="1" x14ac:dyDescent="0.3">
      <c r="B13" s="26" t="s">
        <v>41</v>
      </c>
      <c r="C13" s="10"/>
      <c r="D13" s="10"/>
      <c r="E13" s="27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2:15" ht="12.9" customHeight="1" x14ac:dyDescent="0.3">
      <c r="B14" s="23" t="s">
        <v>42</v>
      </c>
      <c r="C14" s="25"/>
      <c r="D14" s="25">
        <f>SUM(C15:C18)</f>
        <v>1</v>
      </c>
      <c r="E14" s="11">
        <f>D14/'Role, Age, Gender, Disability'!$C$4*100</f>
        <v>5.8823529411764701</v>
      </c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2:15" ht="12.9" customHeight="1" x14ac:dyDescent="0.3">
      <c r="B15" s="26" t="s">
        <v>43</v>
      </c>
      <c r="C15" s="10">
        <v>0</v>
      </c>
      <c r="D15" s="10"/>
      <c r="E15" s="27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2:15" ht="12.9" customHeight="1" x14ac:dyDescent="0.3">
      <c r="B16" s="26" t="s">
        <v>44</v>
      </c>
      <c r="C16" s="10">
        <v>0</v>
      </c>
      <c r="D16" s="10"/>
      <c r="E16" s="27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2:15" ht="12.9" customHeight="1" x14ac:dyDescent="0.3">
      <c r="B17" s="26" t="s">
        <v>45</v>
      </c>
      <c r="C17" s="10">
        <v>0</v>
      </c>
      <c r="D17" s="10"/>
      <c r="E17" s="27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2:15" ht="12.9" customHeight="1" x14ac:dyDescent="0.3">
      <c r="B18" s="26" t="s">
        <v>46</v>
      </c>
      <c r="C18" s="10">
        <v>1</v>
      </c>
      <c r="D18" s="10"/>
      <c r="E18" s="27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2:15" ht="12.9" customHeight="1" x14ac:dyDescent="0.3">
      <c r="B19" s="23" t="s">
        <v>47</v>
      </c>
      <c r="C19" s="24"/>
      <c r="D19" s="24">
        <f>SUM(C20:C24)</f>
        <v>9</v>
      </c>
      <c r="E19" s="11">
        <f>D19/'Role, Age, Gender, Disability'!$C$4*100</f>
        <v>52.941176470588239</v>
      </c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2:15" ht="12.9" customHeight="1" x14ac:dyDescent="0.3">
      <c r="B20" s="26" t="s">
        <v>48</v>
      </c>
      <c r="C20" s="10">
        <v>7</v>
      </c>
      <c r="D20" s="10"/>
      <c r="E20" s="27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2:15" ht="12.9" customHeight="1" x14ac:dyDescent="0.3">
      <c r="B21" s="26" t="s">
        <v>49</v>
      </c>
      <c r="C21" s="10">
        <v>0</v>
      </c>
      <c r="D21" s="10"/>
      <c r="E21" s="27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2:15" ht="12.9" customHeight="1" x14ac:dyDescent="0.3">
      <c r="B22" s="26" t="s">
        <v>50</v>
      </c>
      <c r="C22" s="10">
        <v>0</v>
      </c>
      <c r="D22" s="10"/>
      <c r="E22" s="27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2:15" ht="12.9" customHeight="1" x14ac:dyDescent="0.3">
      <c r="B23" s="26" t="s">
        <v>51</v>
      </c>
      <c r="C23" s="10">
        <v>0</v>
      </c>
      <c r="D23" s="10"/>
      <c r="E23" s="27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2:15" ht="12.9" customHeight="1" x14ac:dyDescent="0.3">
      <c r="B24" s="26" t="s">
        <v>52</v>
      </c>
      <c r="C24" s="10">
        <v>2</v>
      </c>
      <c r="D24" s="10"/>
      <c r="E24" s="27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2:15" ht="12.9" customHeight="1" x14ac:dyDescent="0.3">
      <c r="B25" s="28" t="s">
        <v>53</v>
      </c>
      <c r="C25" s="24">
        <v>0</v>
      </c>
      <c r="D25" s="24">
        <f>SUM(C26:C27)</f>
        <v>0</v>
      </c>
      <c r="E25" s="11">
        <f>D25/'Role, Age, Gender, Disability'!$C$4*100</f>
        <v>0</v>
      </c>
    </row>
    <row r="26" spans="2:15" ht="12.9" customHeight="1" x14ac:dyDescent="0.3">
      <c r="B26" s="26" t="s">
        <v>54</v>
      </c>
      <c r="C26" s="29"/>
      <c r="D26" s="29"/>
      <c r="E26" s="27"/>
    </row>
    <row r="27" spans="2:15" ht="12.9" customHeight="1" x14ac:dyDescent="0.3">
      <c r="B27" s="26" t="s">
        <v>55</v>
      </c>
      <c r="C27" s="29">
        <v>0</v>
      </c>
      <c r="D27" s="29"/>
      <c r="E27" s="27"/>
    </row>
    <row r="28" spans="2:15" ht="12.9" customHeight="1" x14ac:dyDescent="0.3">
      <c r="B28" s="28" t="s">
        <v>19</v>
      </c>
      <c r="C28" s="24">
        <v>3</v>
      </c>
      <c r="D28" s="24">
        <f>C29</f>
        <v>3</v>
      </c>
      <c r="E28" s="11">
        <f>D28/'Role, Age, Gender, Disability'!$C$4*100</f>
        <v>17.647058823529413</v>
      </c>
    </row>
    <row r="29" spans="2:15" ht="12.9" customHeight="1" x14ac:dyDescent="0.3">
      <c r="B29" s="30" t="s">
        <v>19</v>
      </c>
      <c r="C29" s="31">
        <v>3</v>
      </c>
      <c r="D29" s="31"/>
      <c r="E29" s="32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C9348-33D7-4DBB-8DB8-121CB7D4922E}">
  <dimension ref="B1:M26"/>
  <sheetViews>
    <sheetView zoomScaleNormal="100" workbookViewId="0">
      <selection activeCell="K7" sqref="K7"/>
    </sheetView>
  </sheetViews>
  <sheetFormatPr defaultRowHeight="14.4" x14ac:dyDescent="0.3"/>
  <cols>
    <col min="1" max="1" width="3" customWidth="1"/>
    <col min="2" max="2" width="36.6640625" customWidth="1"/>
    <col min="3" max="4" width="5.109375" customWidth="1"/>
    <col min="5" max="5" width="3.5546875" customWidth="1"/>
    <col min="6" max="6" width="36.6640625" customWidth="1"/>
    <col min="7" max="8" width="5" customWidth="1"/>
    <col min="9" max="9" width="3.5546875" customWidth="1"/>
    <col min="10" max="10" width="23.44140625" customWidth="1"/>
    <col min="11" max="12" width="5.109375" customWidth="1"/>
    <col min="13" max="13" width="4.5546875" customWidth="1"/>
  </cols>
  <sheetData>
    <row r="1" spans="2:13" x14ac:dyDescent="0.3">
      <c r="B1" s="4" t="s">
        <v>0</v>
      </c>
    </row>
    <row r="3" spans="2:13" ht="26.4" customHeight="1" x14ac:dyDescent="0.3">
      <c r="B3" s="6" t="s">
        <v>72</v>
      </c>
      <c r="C3" s="7"/>
      <c r="D3" s="8" t="s">
        <v>20</v>
      </c>
      <c r="E3" s="3"/>
      <c r="F3" s="22" t="s">
        <v>85</v>
      </c>
      <c r="G3" s="7"/>
      <c r="H3" s="8" t="s">
        <v>20</v>
      </c>
      <c r="I3" s="3"/>
      <c r="J3" s="22" t="s">
        <v>80</v>
      </c>
      <c r="K3" s="7"/>
      <c r="L3" s="35" t="s">
        <v>20</v>
      </c>
      <c r="M3" s="3"/>
    </row>
    <row r="4" spans="2:13" ht="12.9" customHeight="1" x14ac:dyDescent="0.3">
      <c r="B4" s="9" t="s">
        <v>73</v>
      </c>
      <c r="C4" s="10">
        <v>4</v>
      </c>
      <c r="D4" s="11">
        <f>(C4/'Role, Age, Gender, Disability'!$C$4)*100</f>
        <v>23.52941176470588</v>
      </c>
      <c r="E4" s="3"/>
      <c r="F4" s="9" t="s">
        <v>86</v>
      </c>
      <c r="G4" s="10">
        <v>4</v>
      </c>
      <c r="H4" s="11">
        <f>(G4/'Role, Age, Gender, Disability'!$C$4)*100</f>
        <v>23.52941176470588</v>
      </c>
      <c r="I4" s="3"/>
      <c r="J4" s="9" t="s">
        <v>25</v>
      </c>
      <c r="K4" s="10">
        <v>1</v>
      </c>
      <c r="L4" s="11">
        <f>(K4/'Role, Age, Gender, Disability'!$C$4)*100</f>
        <v>5.8823529411764701</v>
      </c>
      <c r="M4" s="3"/>
    </row>
    <row r="5" spans="2:13" ht="12.9" customHeight="1" x14ac:dyDescent="0.3">
      <c r="B5" s="9" t="s">
        <v>74</v>
      </c>
      <c r="C5" s="10">
        <v>6</v>
      </c>
      <c r="D5" s="11">
        <f>(C5/'Role, Age, Gender, Disability'!$C$4)*100</f>
        <v>35.294117647058826</v>
      </c>
      <c r="E5" s="3"/>
      <c r="F5" s="9" t="s">
        <v>87</v>
      </c>
      <c r="G5" s="10">
        <v>4</v>
      </c>
      <c r="H5" s="11">
        <f>(G5/'Role, Age, Gender, Disability'!$C$4)*100</f>
        <v>23.52941176470588</v>
      </c>
      <c r="I5" s="3"/>
      <c r="J5" s="9" t="s">
        <v>26</v>
      </c>
      <c r="K5" s="10">
        <v>15</v>
      </c>
      <c r="L5" s="11">
        <f>(K5/'Role, Age, Gender, Disability'!$C$4)*100</f>
        <v>88.235294117647058</v>
      </c>
      <c r="M5" s="3"/>
    </row>
    <row r="6" spans="2:13" ht="12.9" customHeight="1" x14ac:dyDescent="0.3">
      <c r="B6" s="9" t="s">
        <v>98</v>
      </c>
      <c r="C6" s="10">
        <v>1</v>
      </c>
      <c r="D6" s="11">
        <f>(C6/'Role, Age, Gender, Disability'!$C$4)*100</f>
        <v>5.8823529411764701</v>
      </c>
      <c r="E6" s="3"/>
      <c r="F6" s="9" t="s">
        <v>88</v>
      </c>
      <c r="G6" s="10">
        <v>1</v>
      </c>
      <c r="H6" s="11">
        <f>(G6/'Role, Age, Gender, Disability'!$C$4)*100</f>
        <v>5.8823529411764701</v>
      </c>
      <c r="I6" s="3"/>
      <c r="J6" s="9" t="s">
        <v>19</v>
      </c>
      <c r="K6" s="10">
        <v>1</v>
      </c>
      <c r="L6" s="11">
        <f>(K6/'Role, Age, Gender, Disability'!$C$4)*100</f>
        <v>5.8823529411764701</v>
      </c>
      <c r="M6" s="3"/>
    </row>
    <row r="7" spans="2:13" ht="12.9" customHeight="1" x14ac:dyDescent="0.3">
      <c r="B7" s="9" t="s">
        <v>97</v>
      </c>
      <c r="C7" s="10">
        <v>0</v>
      </c>
      <c r="D7" s="11">
        <f>(C7/'Role, Age, Gender, Disability'!$C$4)*100</f>
        <v>0</v>
      </c>
      <c r="E7" s="3"/>
      <c r="F7" s="9" t="s">
        <v>89</v>
      </c>
      <c r="G7" s="10">
        <v>2</v>
      </c>
      <c r="H7" s="11">
        <f>(G7/'Role, Age, Gender, Disability'!$C$4)*100</f>
        <v>11.76470588235294</v>
      </c>
      <c r="I7" s="3"/>
      <c r="J7" s="12" t="s">
        <v>95</v>
      </c>
      <c r="K7" s="13">
        <v>0</v>
      </c>
      <c r="L7" s="14">
        <f>(K7/'Role, Age, Gender, Disability'!$C$4)*100</f>
        <v>0</v>
      </c>
      <c r="M7" s="3"/>
    </row>
    <row r="8" spans="2:13" ht="12.9" customHeight="1" x14ac:dyDescent="0.3">
      <c r="B8" s="9" t="s">
        <v>75</v>
      </c>
      <c r="C8" s="10">
        <v>4</v>
      </c>
      <c r="D8" s="11">
        <f>(C8/'Role, Age, Gender, Disability'!$C$4)*100</f>
        <v>23.52941176470588</v>
      </c>
      <c r="E8" s="3"/>
      <c r="F8" s="9" t="s">
        <v>90</v>
      </c>
      <c r="G8" s="10">
        <v>3</v>
      </c>
      <c r="H8" s="11">
        <f>(G8/'Role, Age, Gender, Disability'!$C$4)*100</f>
        <v>17.647058823529413</v>
      </c>
      <c r="I8" s="3"/>
      <c r="M8" s="3"/>
    </row>
    <row r="9" spans="2:13" ht="12.9" customHeight="1" x14ac:dyDescent="0.3">
      <c r="B9" s="9" t="s">
        <v>76</v>
      </c>
      <c r="C9" s="10">
        <v>0</v>
      </c>
      <c r="D9" s="11">
        <f>(C9/'Role, Age, Gender, Disability'!$C$4)*100</f>
        <v>0</v>
      </c>
      <c r="E9" s="3"/>
      <c r="F9" s="9" t="s">
        <v>91</v>
      </c>
      <c r="G9" s="10">
        <v>0</v>
      </c>
      <c r="H9" s="11">
        <f>(G9/'Role, Age, Gender, Disability'!$C$4)*100</f>
        <v>0</v>
      </c>
      <c r="I9" s="3"/>
      <c r="M9" s="3"/>
    </row>
    <row r="10" spans="2:13" ht="12.9" customHeight="1" x14ac:dyDescent="0.3">
      <c r="B10" s="9" t="s">
        <v>19</v>
      </c>
      <c r="C10" s="10">
        <v>2</v>
      </c>
      <c r="D10" s="11">
        <f>(C10/'Role, Age, Gender, Disability'!$C$4)*100</f>
        <v>11.76470588235294</v>
      </c>
      <c r="E10" s="3"/>
      <c r="F10" s="9" t="s">
        <v>92</v>
      </c>
      <c r="G10" s="10">
        <v>0</v>
      </c>
      <c r="H10" s="11">
        <f>(G10/'Role, Age, Gender, Disability'!$C$4)*100</f>
        <v>0</v>
      </c>
      <c r="I10" s="3"/>
      <c r="M10" s="3"/>
    </row>
    <row r="11" spans="2:13" ht="12.9" customHeight="1" x14ac:dyDescent="0.3">
      <c r="B11" s="12" t="s">
        <v>95</v>
      </c>
      <c r="C11" s="13">
        <v>0</v>
      </c>
      <c r="D11" s="14">
        <f>(C11/'Role, Age, Gender, Disability'!$C$4)*100</f>
        <v>0</v>
      </c>
      <c r="E11" s="3"/>
      <c r="F11" s="9" t="s">
        <v>93</v>
      </c>
      <c r="G11" s="10">
        <v>0</v>
      </c>
      <c r="H11" s="11">
        <f>(G11/'Role, Age, Gender, Disability'!$C$4)*100</f>
        <v>0</v>
      </c>
      <c r="I11" s="3"/>
      <c r="M11" s="3"/>
    </row>
    <row r="12" spans="2:13" ht="12.9" customHeight="1" x14ac:dyDescent="0.3">
      <c r="B12" s="3"/>
      <c r="C12" s="3"/>
      <c r="D12" s="5"/>
      <c r="E12" s="3"/>
      <c r="F12" s="9" t="s">
        <v>94</v>
      </c>
      <c r="G12" s="10">
        <v>3</v>
      </c>
      <c r="H12" s="11">
        <f>(G12/'Role, Age, Gender, Disability'!$C$4)*100</f>
        <v>17.647058823529413</v>
      </c>
      <c r="I12" s="3"/>
      <c r="M12" s="3"/>
    </row>
    <row r="13" spans="2:13" x14ac:dyDescent="0.3">
      <c r="B13" s="3"/>
      <c r="C13" s="3"/>
      <c r="D13" s="5"/>
      <c r="E13" s="3"/>
      <c r="F13" s="36" t="s">
        <v>95</v>
      </c>
      <c r="G13" s="37">
        <v>0</v>
      </c>
      <c r="H13" s="38">
        <f>(G13/'Role, Age, Gender, Disability'!$C$4)*100</f>
        <v>0</v>
      </c>
      <c r="I13" s="3"/>
      <c r="M13" s="3"/>
    </row>
    <row r="14" spans="2:13" x14ac:dyDescent="0.3">
      <c r="B14" s="3"/>
      <c r="C14" s="3"/>
      <c r="D14" s="5"/>
      <c r="E14" s="3"/>
      <c r="F14" s="3"/>
      <c r="G14" s="3"/>
      <c r="H14" s="5"/>
      <c r="I14" s="3"/>
      <c r="M14" s="3"/>
    </row>
    <row r="15" spans="2:13" ht="27.6" x14ac:dyDescent="0.3">
      <c r="B15" s="22" t="s">
        <v>77</v>
      </c>
      <c r="C15" s="7"/>
      <c r="D15" s="35" t="s">
        <v>20</v>
      </c>
      <c r="E15" s="3"/>
      <c r="F15" s="22" t="s">
        <v>81</v>
      </c>
      <c r="G15" s="7"/>
      <c r="H15" s="35" t="s">
        <v>20</v>
      </c>
      <c r="I15" s="3"/>
      <c r="M15" s="3"/>
    </row>
    <row r="16" spans="2:13" ht="12.9" customHeight="1" x14ac:dyDescent="0.3">
      <c r="B16" s="9" t="s">
        <v>78</v>
      </c>
      <c r="C16" s="10">
        <v>7</v>
      </c>
      <c r="D16" s="11">
        <f>(C16/'Role, Age, Gender, Disability'!$C$4)*100</f>
        <v>41.17647058823529</v>
      </c>
      <c r="E16" s="3"/>
      <c r="F16" s="9" t="s">
        <v>26</v>
      </c>
      <c r="G16" s="10">
        <v>13</v>
      </c>
      <c r="H16" s="11">
        <f>(G16/'Role, Age, Gender, Disability'!$C$4)*100</f>
        <v>76.470588235294116</v>
      </c>
      <c r="I16" s="3"/>
      <c r="M16" s="3"/>
    </row>
    <row r="17" spans="2:13" ht="12.9" customHeight="1" x14ac:dyDescent="0.3">
      <c r="B17" s="9" t="s">
        <v>79</v>
      </c>
      <c r="C17" s="10">
        <v>8</v>
      </c>
      <c r="D17" s="11">
        <f>(C17/'Role, Age, Gender, Disability'!$C$4)*100</f>
        <v>47.058823529411761</v>
      </c>
      <c r="E17" s="3"/>
      <c r="F17" s="9" t="s">
        <v>82</v>
      </c>
      <c r="G17" s="10">
        <v>1</v>
      </c>
      <c r="H17" s="11">
        <f>(G17/'Role, Age, Gender, Disability'!$C$4)*100</f>
        <v>5.8823529411764701</v>
      </c>
      <c r="I17" s="3"/>
      <c r="M17" s="3"/>
    </row>
    <row r="18" spans="2:13" ht="12.9" customHeight="1" x14ac:dyDescent="0.3">
      <c r="B18" s="9" t="s">
        <v>76</v>
      </c>
      <c r="C18" s="10">
        <v>0</v>
      </c>
      <c r="D18" s="11">
        <f>(C18/'Role, Age, Gender, Disability'!$C$4)*100</f>
        <v>0</v>
      </c>
      <c r="E18" s="3"/>
      <c r="F18" s="9" t="s">
        <v>83</v>
      </c>
      <c r="G18" s="10">
        <v>0</v>
      </c>
      <c r="H18" s="11">
        <f>(G18/'Role, Age, Gender, Disability'!$C$4)*100</f>
        <v>0</v>
      </c>
      <c r="I18" s="3"/>
      <c r="M18" s="3"/>
    </row>
    <row r="19" spans="2:13" ht="12.9" customHeight="1" x14ac:dyDescent="0.3">
      <c r="B19" s="9" t="s">
        <v>19</v>
      </c>
      <c r="C19" s="10">
        <v>2</v>
      </c>
      <c r="D19" s="11">
        <f>(C19/'Role, Age, Gender, Disability'!$C$4)*100</f>
        <v>11.76470588235294</v>
      </c>
      <c r="E19" s="3"/>
      <c r="F19" s="9" t="s">
        <v>84</v>
      </c>
      <c r="G19" s="10">
        <v>0</v>
      </c>
      <c r="H19" s="11">
        <f>(G19/'Role, Age, Gender, Disability'!$C$4)*100</f>
        <v>0</v>
      </c>
      <c r="I19" s="3"/>
      <c r="M19" s="3"/>
    </row>
    <row r="20" spans="2:13" x14ac:dyDescent="0.3">
      <c r="B20" s="12" t="s">
        <v>95</v>
      </c>
      <c r="C20" s="13">
        <v>0</v>
      </c>
      <c r="D20" s="14">
        <f>(C20/'Role, Age, Gender, Disability'!$C$4)*100</f>
        <v>0</v>
      </c>
      <c r="E20" s="3"/>
      <c r="F20" s="9" t="s">
        <v>19</v>
      </c>
      <c r="G20" s="10">
        <v>3</v>
      </c>
      <c r="H20" s="11">
        <f>(G20/'Role, Age, Gender, Disability'!$C$4)*100</f>
        <v>17.647058823529413</v>
      </c>
      <c r="I20" s="3"/>
      <c r="M20" s="3"/>
    </row>
    <row r="21" spans="2:13" ht="12.9" customHeight="1" x14ac:dyDescent="0.3">
      <c r="F21" s="12" t="s">
        <v>95</v>
      </c>
      <c r="G21" s="13">
        <v>0</v>
      </c>
      <c r="H21" s="14">
        <f>(G21/'Role, Age, Gender, Disability'!$C$4)*100</f>
        <v>0</v>
      </c>
    </row>
    <row r="22" spans="2:13" ht="12.9" customHeight="1" x14ac:dyDescent="0.3"/>
    <row r="23" spans="2:13" ht="12.9" customHeight="1" x14ac:dyDescent="0.3"/>
    <row r="24" spans="2:13" ht="12.9" customHeight="1" x14ac:dyDescent="0.3"/>
    <row r="25" spans="2:13" ht="12" customHeight="1" x14ac:dyDescent="0.3"/>
    <row r="26" spans="2:13" ht="12" customHeight="1" x14ac:dyDescent="0.3"/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Role, Age, Gender, Disability</vt:lpstr>
      <vt:lpstr>G&amp;H Survey 2023</vt:lpstr>
      <vt:lpstr>Ethnicity, Religion, Orientatio</vt:lpstr>
      <vt:lpstr>Education, Occupation, Caring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Rochelle Smulders</dc:creator>
  <cp:lastModifiedBy>Nancy Hibbert</cp:lastModifiedBy>
  <cp:lastPrinted>2023-10-26T14:26:03Z</cp:lastPrinted>
  <dcterms:created xsi:type="dcterms:W3CDTF">2023-06-06T12:19:59Z</dcterms:created>
  <dcterms:modified xsi:type="dcterms:W3CDTF">2023-10-26T15:03:12Z</dcterms:modified>
</cp:coreProperties>
</file>